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dmonds\OneDrive - otf.ca\Translation\Expenses\"/>
    </mc:Choice>
  </mc:AlternateContent>
  <xr:revisionPtr revIDLastSave="0" documentId="8_{9D786D36-0E53-4128-8337-C708001FB1AC}" xr6:coauthVersionLast="31" xr6:coauthVersionMax="31" xr10:uidLastSave="{00000000-0000-0000-0000-000000000000}"/>
  <bookViews>
    <workbookView xWindow="0" yWindow="0" windowWidth="19200" windowHeight="7560" tabRatio="805" firstSheet="26" activeTab="26" xr2:uid="{00000000-000D-0000-FFFF-FFFF00000000}"/>
  </bookViews>
  <sheets>
    <sheet name="jan15-mar15" sheetId="15" state="hidden" r:id="rId1"/>
    <sheet name="Jan 15" sheetId="5" state="hidden" r:id="rId2"/>
    <sheet name="Feb 15" sheetId="6" state="hidden" r:id="rId3"/>
    <sheet name="Mar 15" sheetId="7" state="hidden" r:id="rId4"/>
    <sheet name="Apr 15" sheetId="8" state="hidden" r:id="rId5"/>
    <sheet name="May 15" sheetId="9" state="hidden" r:id="rId6"/>
    <sheet name="June 15" sheetId="10" state="hidden" r:id="rId7"/>
    <sheet name="July 15" sheetId="11" state="hidden" r:id="rId8"/>
    <sheet name="Aug 15" sheetId="12" state="hidden" r:id="rId9"/>
    <sheet name="Sep 15" sheetId="13" state="hidden" r:id="rId10"/>
    <sheet name="Oct15" sheetId="14" state="hidden" r:id="rId11"/>
    <sheet name="Nov 15" sheetId="19" state="hidden" r:id="rId12"/>
    <sheet name="Sheet1" sheetId="29" state="hidden" r:id="rId13"/>
    <sheet name="Dec 15" sheetId="20" state="hidden" r:id="rId14"/>
    <sheet name="Q1 april-jun" sheetId="16" state="hidden" r:id="rId15"/>
    <sheet name="Q2 jul-sep" sheetId="17" state="hidden" r:id="rId16"/>
    <sheet name="Q3Oct-Dec" sheetId="21" state="hidden" r:id="rId17"/>
    <sheet name="Q4Jan-Mar" sheetId="22" state="hidden" r:id="rId18"/>
    <sheet name="Q1apr-Jun-2016" sheetId="23" state="hidden" r:id="rId19"/>
    <sheet name="Q2Jul-Sep 2016" sheetId="24" state="hidden" r:id="rId20"/>
    <sheet name="Q3 Oct-Dec 2106" sheetId="25" state="hidden" r:id="rId21"/>
    <sheet name="Q4 Jan-Mar 2017" sheetId="27" state="hidden" r:id="rId22"/>
    <sheet name="Q1 Apr - Jun 2017" sheetId="28" state="hidden" r:id="rId23"/>
    <sheet name="Q2 Jul - Sep 2017" sheetId="32" state="hidden" r:id="rId24"/>
    <sheet name="Q3 Oct - Dec 2017" sheetId="33" state="hidden" r:id="rId25"/>
    <sheet name="Q4 Jan - Mar 2018" sheetId="34" state="hidden" r:id="rId26"/>
    <sheet name="Q1 Apr - Jun 2018" sheetId="35" r:id="rId27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K40" i="33"/>
  <c r="R38" i="33"/>
  <c r="R36" i="33"/>
  <c r="R29" i="33"/>
  <c r="R42" i="33"/>
  <c r="R28" i="33"/>
  <c r="R27" i="33"/>
  <c r="R26" i="33"/>
  <c r="R41" i="33"/>
  <c r="R24" i="33"/>
  <c r="R39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P32" i="25"/>
  <c r="O32" i="25"/>
  <c r="O31" i="25"/>
  <c r="O30" i="25"/>
  <c r="P30" i="25" s="1"/>
  <c r="R30" i="25" s="1"/>
  <c r="O29" i="25"/>
  <c r="P29" i="25" s="1"/>
  <c r="R29" i="25" s="1"/>
  <c r="K28" i="25"/>
  <c r="J28" i="25"/>
  <c r="O28" i="25" s="1"/>
  <c r="P28" i="25" s="1"/>
  <c r="M27" i="25"/>
  <c r="K27" i="25"/>
  <c r="J26" i="25"/>
  <c r="O26" i="25" s="1"/>
  <c r="O25" i="25"/>
  <c r="P25" i="25" s="1"/>
  <c r="R25" i="25" s="1"/>
  <c r="O24" i="25"/>
  <c r="P24" i="25" s="1"/>
  <c r="R24" i="25" s="1"/>
  <c r="P23" i="25"/>
  <c r="O23" i="25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7" i="25" l="1"/>
  <c r="O39" i="25"/>
  <c r="P38" i="25"/>
  <c r="R38" i="25" s="1"/>
  <c r="R37" i="25"/>
  <c r="P3" i="25"/>
  <c r="R3" i="25" s="1"/>
  <c r="P37" i="25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39" i="25"/>
  <c r="R39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 xr:uid="{00000000-0006-0000-1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 xr:uid="{00000000-0006-0000-11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 xr:uid="{00000000-0006-0000-11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 xr:uid="{00000000-0006-0000-11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11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 xr:uid="{00000000-0006-0000-11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 xr:uid="{00000000-0006-0000-11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M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Q2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<sst xmlns="http://schemas.openxmlformats.org/spreadsheetml/2006/main" count="5070" uniqueCount="743">
  <si>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</si>
  <si>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</si>
  <si>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</si>
  <si>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</si>
  <si>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</si>
  <si>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</si>
  <si>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</si>
  <si>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</si>
  <si>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</si>
  <si>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</si>
  <si>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</si>
  <si>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</si>
  <si>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</si>
  <si>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</si>
  <si>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</si>
  <si>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</si>
  <si>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</si>
  <si>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</si>
  <si>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</si>
  <si>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</si>
  <si>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</si>
  <si>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</si>
  <si>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</si>
  <si>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</si>
  <si>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</si>
  <si>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</si>
  <si>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</si>
  <si>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</si>
  <si>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</si>
  <si>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</si>
  <si>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</si>
  <si>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</si>
  <si>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</si>
  <si>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</si>
  <si>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</si>
  <si>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</si>
  <si>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</si>
  <si>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</si>
  <si>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</si>
  <si>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</si>
  <si>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</si>
  <si>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</si>
  <si>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</si>
  <si>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</si>
  <si>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</si>
  <si>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</si>
  <si>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</si>
  <si>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</si>
  <si>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</si>
  <si>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</si>
  <si>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</si>
  <si>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</si>
  <si>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</si>
  <si>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</si>
  <si>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</si>
  <si>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</si>
  <si>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</si>
  <si>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</si>
  <si>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</si>
  <si>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</si>
  <si>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</si>
  <si>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Granting Laison Committee meeting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</si>
  <si>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</si>
  <si>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</si>
  <si>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</si>
  <si>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</si>
  <si>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</si>
  <si>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</si>
  <si>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</si>
  <si>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</si>
  <si>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</si>
  <si>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</si>
  <si>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</si>
  <si>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</si>
  <si>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</si>
  <si>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</si>
  <si>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</si>
  <si>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</si>
  <si>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</si>
  <si>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</si>
  <si>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</si>
  <si>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</si>
  <si>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</si>
  <si>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</si>
  <si>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</si>
  <si>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</si>
  <si>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</si>
  <si>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</si>
  <si>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</si>
  <si>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</si>
  <si>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</si>
  <si>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</si>
  <si>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</si>
  <si>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</si>
  <si>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</si>
  <si>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</si>
  <si>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</si>
  <si>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</si>
  <si>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</si>
  <si>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</si>
  <si>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</si>
  <si>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</si>
  <si>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</si>
  <si>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</si>
  <si>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</si>
  <si>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</si>
  <si>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</si>
  <si>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</si>
  <si>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</si>
  <si>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</si>
  <si>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</si>
  <si>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</si>
  <si>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</si>
  <si>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</si>
  <si>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</si>
  <si>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</si>
  <si>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</si>
  <si>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</si>
  <si>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</si>
  <si>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</si>
  <si>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</si>
  <si>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</si>
  <si>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</si>
  <si>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</si>
  <si>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</si>
  <si>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</si>
  <si>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</si>
  <si>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</si>
  <si>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</si>
  <si>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</si>
  <si>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</si>
  <si>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</si>
  <si>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</si>
  <si>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</si>
  <si>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</si>
  <si>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</si>
  <si>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</si>
  <si>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</si>
  <si>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</si>
  <si>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</si>
  <si>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</si>
  <si>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</si>
  <si>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</si>
  <si>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</si>
  <si>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</si>
  <si>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</si>
  <si>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</si>
  <si>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</si>
  <si>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</si>
  <si>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</si>
  <si>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</si>
  <si>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</si>
  <si>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</si>
  <si>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</si>
  <si>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</si>
  <si>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</si>
  <si>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</si>
  <si>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</si>
  <si>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</si>
  <si>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</si>
  <si>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</si>
  <si>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</si>
  <si>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</si>
  <si>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</si>
  <si>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</si>
  <si>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</si>
  <si>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</si>
  <si>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</si>
  <si>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</si>
  <si>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</si>
  <si>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</si>
  <si>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</si>
  <si>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</si>
  <si>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</si>
  <si>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</si>
  <si>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</si>
  <si>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</si>
  <si>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</si>
  <si>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</si>
  <si>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</si>
  <si>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</si>
  <si>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</si>
  <si>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</si>
  <si>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</si>
  <si>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</si>
  <si>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</si>
  <si>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</si>
  <si>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</si>
  <si>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</si>
  <si>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</si>
  <si>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</si>
  <si>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</si>
  <si>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</si>
  <si>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</si>
  <si>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</si>
  <si>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</si>
  <si>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</si>
  <si>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</si>
  <si>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</si>
  <si>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</si>
  <si>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</si>
  <si>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</si>
  <si>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</si>
  <si>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</si>
  <si>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</si>
  <si>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</si>
  <si>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</si>
  <si>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</si>
  <si>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</si>
  <si>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</si>
  <si>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</si>
  <si>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</si>
  <si>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</si>
  <si>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</si>
  <si>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</si>
  <si>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</si>
  <si>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</si>
  <si>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</si>
  <si>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</si>
  <si>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</si>
  <si>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</si>
  <si>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</si>
  <si>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</si>
  <si>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</si>
  <si>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</si>
  <si>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</si>
  <si>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</si>
  <si>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</si>
  <si>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</si>
  <si>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</si>
  <si>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</si>
  <si>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</si>
  <si>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</si>
  <si>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</si>
  <si>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</si>
  <si>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</si>
  <si>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</si>
  <si>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</si>
  <si>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</si>
  <si>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</si>
  <si>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</si>
  <si>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</si>
  <si>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</si>
  <si>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</si>
  <si>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</si>
  <si>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</si>
  <si>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</si>
  <si>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</si>
  <si>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</si>
  <si>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</si>
  <si>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</si>
  <si>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</si>
  <si>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</si>
  <si>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</si>
  <si>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</si>
  <si>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</si>
  <si>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</si>
  <si>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</si>
  <si>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</si>
  <si>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</si>
  <si>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</si>
  <si>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</si>
  <si>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</si>
  <si>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</si>
  <si>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</si>
  <si>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</si>
  <si>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</si>
  <si>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</si>
  <si>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</si>
  <si>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</si>
  <si>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</si>
  <si>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</si>
  <si>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</si>
  <si>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</si>
  <si>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</si>
  <si>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</si>
  <si>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</si>
  <si>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</si>
  <si>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</si>
  <si>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</si>
  <si>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</si>
  <si>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</si>
  <si>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</si>
  <si>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</si>
  <si>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</si>
  <si>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</si>
  <si>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</si>
  <si>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</si>
  <si>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</si>
  <si>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</si>
  <si>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</si>
  <si>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</si>
  <si>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</si>
  <si>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</si>
  <si>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</si>
  <si>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</si>
  <si>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</si>
  <si>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</si>
  <si>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</si>
  <si>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</si>
  <si>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</si>
  <si>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</si>
  <si>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</si>
  <si>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</si>
  <si>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</si>
  <si>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</si>
  <si>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</si>
  <si>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</si>
  <si>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</si>
  <si>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</si>
  <si>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</si>
  <si>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</si>
  <si>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</si>
  <si>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</si>
  <si>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</si>
  <si>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</si>
  <si>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</si>
  <si>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</si>
  <si>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</si>
  <si>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</si>
  <si>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</si>
  <si>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</si>
  <si>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</si>
  <si>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</si>
  <si>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</si>
  <si>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</si>
  <si>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</si>
  <si>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</si>
  <si>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</si>
  <si>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</si>
  <si>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</si>
  <si>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</si>
  <si>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</si>
  <si>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</si>
  <si>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</si>
  <si>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</si>
  <si>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</si>
  <si>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</si>
  <si>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</si>
  <si>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</si>
  <si>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</si>
  <si>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</si>
  <si>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</si>
  <si>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</si>
  <si>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</si>
  <si>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</si>
  <si>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</si>
  <si>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</si>
  <si>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</si>
  <si>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</si>
  <si>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</si>
  <si>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</si>
  <si>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</si>
  <si>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</si>
  <si>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</si>
  <si>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</si>
  <si>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</si>
  <si>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</si>
  <si>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</si>
  <si>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</si>
  <si>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</si>
  <si>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</si>
  <si>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</si>
  <si>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</si>
  <si>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</si>
  <si>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</si>
  <si>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</si>
  <si>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</si>
  <si>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</si>
  <si>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</si>
  <si>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</si>
  <si>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</si>
  <si>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</si>
  <si>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</si>
  <si>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</si>
  <si>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</si>
  <si>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</si>
  <si>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</si>
  <si>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</si>
  <si>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</si>
  <si>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</si>
  <si>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</si>
  <si>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</si>
  <si>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</si>
  <si>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</si>
  <si>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</si>
  <si>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</si>
  <si>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</si>
  <si>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</si>
  <si>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</si>
  <si>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</si>
  <si>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</si>
  <si>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</si>
  <si>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</si>
  <si>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</si>
  <si>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</si>
  <si>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</si>
  <si>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</si>
  <si>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</si>
  <si>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</si>
  <si>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</si>
  <si>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</si>
  <si>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</si>
  <si>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</si>
  <si>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</si>
  <si>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</si>
  <si>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</si>
  <si>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</si>
  <si>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</si>
  <si>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</si>
  <si>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</si>
  <si>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</si>
  <si>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</si>
  <si>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</si>
  <si>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</si>
  <si>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</si>
  <si>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</si>
  <si>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</si>
  <si>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</si>
  <si>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</si>
  <si>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</si>
  <si>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</si>
  <si>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</si>
  <si>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</si>
  <si>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</si>
  <si>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</si>
  <si>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</si>
  <si>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</si>
  <si>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</si>
  <si>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</si>
  <si>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</si>
  <si>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</si>
  <si>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</si>
  <si>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</si>
  <si>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</si>
  <si>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</si>
  <si>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</si>
  <si>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</si>
  <si>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</si>
  <si>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</si>
  <si>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</si>
  <si>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</si>
  <si>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</si>
  <si>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</si>
  <si>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</si>
  <si>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</si>
  <si>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</si>
  <si>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</si>
  <si>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</si>
  <si>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</si>
  <si>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</si>
  <si>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</si>
  <si>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</si>
  <si>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</si>
  <si>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</si>
  <si>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</si>
  <si>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</si>
  <si>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</si>
  <si>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</si>
  <si>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</si>
  <si>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</si>
  <si>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</si>
  <si>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</si>
  <si>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</si>
  <si>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</si>
  <si>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</si>
  <si>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</si>
  <si>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</si>
  <si>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</si>
  <si>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</si>
  <si>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</si>
  <si>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</si>
  <si>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</si>
  <si>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</si>
  <si>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</si>
  <si>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</si>
  <si>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</si>
  <si>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</si>
  <si>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</si>
  <si>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</si>
  <si>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</si>
  <si>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</si>
  <si>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</si>
  <si>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</si>
  <si>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</si>
  <si>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</si>
  <si>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</si>
  <si>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</si>
  <si>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</si>
  <si>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</si>
  <si>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</si>
  <si>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</si>
  <si>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</si>
  <si>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</si>
  <si>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</si>
  <si>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</si>
  <si>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</si>
  <si>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</si>
  <si>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</si>
  <si>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</si>
  <si>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</si>
  <si>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</si>
  <si>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</si>
  <si>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</si>
  <si>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</si>
  <si>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</si>
  <si>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</si>
  <si>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</si>
  <si>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</si>
  <si>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</si>
  <si>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</si>
  <si>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</si>
  <si>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</si>
  <si>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</si>
  <si>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</si>
  <si>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</si>
  <si>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</si>
  <si>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</si>
  <si>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</si>
  <si>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</si>
  <si>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</si>
  <si>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</si>
  <si>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</si>
  <si>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</si>
  <si>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</si>
  <si>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</si>
  <si>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</si>
  <si>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</si>
  <si>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</si>
  <si>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</si>
  <si>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</si>
  <si>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</si>
  <si>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</si>
  <si>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</si>
  <si>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</si>
  <si>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</si>
  <si>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</si>
  <si>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</si>
  <si>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</si>
  <si>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</si>
  <si>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</si>
  <si>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</si>
  <si>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</si>
  <si>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</si>
  <si>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</si>
  <si>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</si>
  <si>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</si>
  <si>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</si>
  <si>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</si>
  <si>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</si>
  <si>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</si>
  <si>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</si>
  <si>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</si>
  <si>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</si>
  <si>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</si>
  <si>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</si>
  <si>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</si>
  <si>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</si>
  <si>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</si>
  <si>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</si>
  <si>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</si>
  <si>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</si>
  <si>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</si>
  <si>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</si>
  <si>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</si>
  <si>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</si>
  <si>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</si>
  <si>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</si>
  <si>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</si>
  <si>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</si>
  <si>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</si>
  <si>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</si>
  <si>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</si>
  <si>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</si>
  <si>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</si>
  <si>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</si>
  <si>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</si>
  <si>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</si>
  <si>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</si>
  <si>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</si>
  <si>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</si>
  <si>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</si>
  <si>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</si>
  <si>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</si>
  <si>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</si>
  <si>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</si>
  <si>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</si>
  <si>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</si>
  <si>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</si>
  <si>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</si>
  <si>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</si>
  <si>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</si>
  <si>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</si>
  <si>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</si>
  <si>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</si>
  <si>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</si>
  <si>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</si>
  <si>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</si>
  <si>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</si>
  <si>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</si>
  <si>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</si>
  <si>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</si>
  <si>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</si>
  <si>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</si>
  <si>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</si>
  <si>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</si>
  <si>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</si>
  <si>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</si>
  <si>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</si>
  <si>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</si>
  <si>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</si>
  <si>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</si>
  <si>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</si>
  <si>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</si>
  <si>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</si>
  <si>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</si>
  <si>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</si>
  <si>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</si>
  <si>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</si>
  <si>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</si>
  <si>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</si>
  <si>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</si>
  <si>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</si>
  <si>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</si>
  <si>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</si>
  <si>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</si>
  <si>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</si>
  <si>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</si>
  <si>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</si>
  <si>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</si>
  <si>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</si>
  <si>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</si>
  <si>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</si>
  <si>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</si>
  <si>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</si>
  <si>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</si>
  <si>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</si>
  <si>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</si>
  <si>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</si>
  <si>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</si>
  <si>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</si>
  <si>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</si>
  <si>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</si>
  <si>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</si>
  <si>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</si>
  <si>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</si>
  <si>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</si>
  <si>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</si>
  <si>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</si>
  <si>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</si>
  <si>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</si>
  <si>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</si>
  <si>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</si>
  <si>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</si>
  <si>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</si>
  <si>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</si>
  <si>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</si>
  <si>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</si>
  <si>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</si>
  <si>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</si>
  <si>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</si>
  <si>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</si>
  <si>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</si>
  <si>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</si>
  <si>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</si>
  <si>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</si>
  <si>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</si>
  <si>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</si>
  <si>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</si>
  <si>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</si>
  <si>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</si>
  <si>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</si>
  <si>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</si>
  <si>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</si>
  <si>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</si>
  <si>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</si>
  <si>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Whitby, ON</t>
  </si>
  <si>
    <t>Rockwood, ON</t>
  </si>
  <si>
    <t>Sault Ste Mary, ON</t>
  </si>
  <si>
    <t>Travel to attend GRT Meeting -Sault Ste Mary</t>
  </si>
  <si>
    <t>Niagara on the Lake, ON</t>
  </si>
  <si>
    <t>Walpole Island First Nation, ON</t>
  </si>
  <si>
    <t>King City, ON</t>
  </si>
  <si>
    <t>Vancouver, ON</t>
  </si>
  <si>
    <t>San Francisco, CA, USA</t>
  </si>
  <si>
    <t>Paul Yeung</t>
  </si>
  <si>
    <t>Chef de la direction</t>
  </si>
  <si>
    <t>Poste</t>
  </si>
  <si>
    <t>Nom</t>
  </si>
  <si>
    <t>But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</si>
  <si>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</si>
  <si>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</si>
  <si>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</si>
  <si>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</si>
  <si>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</si>
  <si>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</si>
  <si>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</si>
  <si>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</si>
  <si>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</si>
  <si>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</si>
  <si>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</si>
  <si>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</si>
  <si>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But (détails)</t>
  </si>
  <si>
    <t>Déplacement pour assister à un événement d'affaires de la FTO</t>
  </si>
  <si>
    <t xml:space="preserve">
Déplacement pour assister à une réunion d'équipe de la direction</t>
  </si>
  <si>
    <t>Déplacement pour assister à un cours de perfectionnement professionnel</t>
  </si>
  <si>
    <t>Déplacement pour assister à une conférence liée au secteur</t>
  </si>
  <si>
    <t>Déplacement pour assister à un événement lié au secteur</t>
  </si>
  <si>
    <t>Membre du conseil d'administration</t>
  </si>
  <si>
    <t>VP, Partenariats et Connaissances</t>
  </si>
  <si>
    <t>VP, Investissements communautaires</t>
  </si>
  <si>
    <t>VP, Gestion des talents et Services généraux</t>
  </si>
  <si>
    <t>Chef du bureau de la direction</t>
  </si>
  <si>
    <t>Retraite de la haute direction</t>
  </si>
  <si>
    <t>Assister au Woodland Cultural center</t>
  </si>
  <si>
    <t xml:space="preserve">Assister à l'annonce d'une subvention à impact collectif </t>
  </si>
  <si>
    <t>Assister à une réunion d'expert conseil</t>
  </si>
  <si>
    <t>Assister à une réunion d'ÉÉDS d'ACMS à Sudbury</t>
  </si>
  <si>
    <t>Assister à une réunion d'ÉÉDS-Niagara On the Lake</t>
  </si>
  <si>
    <t>Assister à une réunion d'ÉÉDS de TV  -London</t>
  </si>
  <si>
    <t>Assister à une réunion d'ÉÉDS de EKL -Windsor</t>
  </si>
  <si>
    <t>Assister à une réception communautaire</t>
  </si>
  <si>
    <t xml:space="preserve">Assister à une réunion à RBC Tower </t>
  </si>
  <si>
    <t xml:space="preserve">Assister à une réunion - séminaire CIBC </t>
  </si>
  <si>
    <t>Assister à un programme sur le leadership attentif</t>
  </si>
  <si>
    <t>Assister à Bersin Impact 2018</t>
  </si>
  <si>
    <t xml:space="preserve">Assister à une réunion du  Canadian Club </t>
  </si>
  <si>
    <t xml:space="preserve">Assister à des réunions : CICAN &amp; AFO </t>
  </si>
  <si>
    <t>Assister à un événement du FILRP</t>
  </si>
  <si>
    <t>Assister à une conférence :  CFC SDG</t>
  </si>
  <si>
    <t xml:space="preserve">Assister à un événement "Canada Incubator" </t>
  </si>
  <si>
    <t>Assister à la conférence "GEO Conference"</t>
  </si>
  <si>
    <t xml:space="preserve">Assister au forum "Change Leadership fellows" </t>
  </si>
  <si>
    <t xml:space="preserve">Assister à une réunion sur les politiques publiques </t>
  </si>
  <si>
    <t>Assister à l'événement : Philanthropic Foundations Canada/The Circle on Philanthropy and Aboriginal Peoples</t>
  </si>
  <si>
    <t xml:space="preserve">
Déplacement pour assister à une visite de site liée au secteur</t>
  </si>
  <si>
    <t>Déplacement pour assister à une annonce de subvention</t>
  </si>
  <si>
    <t xml:space="preserve">
Déplacement pour assister à une réunion liée au secteur</t>
  </si>
  <si>
    <t>Déplacement pour assister à des réunions d'octroi de subventions</t>
  </si>
  <si>
    <t>Déplacement pour assister à une réunion liée au secteur</t>
  </si>
  <si>
    <t>Déplacement pour assister à une réunion du conseil d'administration</t>
  </si>
  <si>
    <t>Assister à une réunion à l'Université de Guelph</t>
  </si>
  <si>
    <t xml:space="preserve">Assister à une retraite de la  Philanthropic Foundation Canada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</si>
</sst>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yyyy\-mm\-dd;@"/>
    <numFmt numFmtId="167" formatCode="_-* #,##0_-;\-* #,##0_-;_-* &quot;-&quot;??_-;_-@_-"/>
    <numFmt numFmtId="168" formatCode="0_);\(0\)"/>
    <numFmt numFmtId="169" formatCode="#,##0.00\ [$$-C0C]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F9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164" fontId="5" fillId="0" borderId="1" xfId="0" applyNumberFormat="1" applyFont="1" applyFill="1" applyBorder="1"/>
    <xf numFmtId="164" fontId="5" fillId="0" borderId="1" xfId="1" applyNumberFormat="1" applyFont="1" applyFill="1" applyBorder="1"/>
    <xf numFmtId="164" fontId="5" fillId="2" borderId="1" xfId="1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5" fillId="0" borderId="1" xfId="1" applyFont="1" applyFill="1" applyBorder="1"/>
    <xf numFmtId="164" fontId="5" fillId="2" borderId="1" xfId="1" applyFont="1" applyFill="1" applyBorder="1"/>
    <xf numFmtId="16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164" fontId="5" fillId="0" borderId="1" xfId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4" borderId="1" xfId="1" applyNumberFormat="1" applyFont="1" applyFill="1" applyBorder="1" applyAlignment="1">
      <alignment horizontal="right"/>
    </xf>
    <xf numFmtId="16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16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164" fontId="5" fillId="0" borderId="1" xfId="1" applyFont="1" applyFill="1" applyBorder="1" applyAlignment="1">
      <alignment horizontal="right"/>
    </xf>
    <xf numFmtId="0" fontId="5" fillId="0" borderId="0" xfId="0" applyFont="1" applyAlignment="1"/>
    <xf numFmtId="16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/>
    <xf numFmtId="16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164" fontId="5" fillId="4" borderId="1" xfId="1" applyFont="1" applyFill="1" applyBorder="1"/>
    <xf numFmtId="16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164" fontId="5" fillId="0" borderId="2" xfId="1" applyFont="1" applyBorder="1"/>
    <xf numFmtId="16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9" fillId="0" borderId="1" xfId="1" applyNumberFormat="1" applyFont="1" applyFill="1" applyBorder="1" applyAlignment="1">
      <alignment horizontal="right"/>
    </xf>
    <xf numFmtId="164" fontId="9" fillId="0" borderId="1" xfId="1" applyFont="1" applyBorder="1"/>
    <xf numFmtId="164" fontId="9" fillId="0" borderId="1" xfId="0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1" xfId="1" applyFont="1" applyBorder="1" applyAlignment="1">
      <alignment wrapText="1"/>
    </xf>
    <xf numFmtId="164" fontId="9" fillId="0" borderId="1" xfId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>
      <alignment horizontal="right"/>
    </xf>
    <xf numFmtId="165" fontId="5" fillId="0" borderId="1" xfId="2" applyFont="1" applyFill="1" applyBorder="1"/>
    <xf numFmtId="165" fontId="5" fillId="4" borderId="1" xfId="2" applyFont="1" applyFill="1" applyBorder="1" applyAlignment="1">
      <alignment horizontal="right"/>
    </xf>
    <xf numFmtId="165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165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6" fillId="0" borderId="1" xfId="2" applyFont="1" applyFill="1" applyBorder="1" applyAlignment="1">
      <alignment horizontal="left"/>
    </xf>
    <xf numFmtId="164" fontId="6" fillId="0" borderId="1" xfId="1" applyFont="1" applyFill="1" applyBorder="1"/>
    <xf numFmtId="0" fontId="0" fillId="0" borderId="0" xfId="0" applyFill="1"/>
    <xf numFmtId="165" fontId="0" fillId="0" borderId="0" xfId="2" applyFont="1" applyFill="1"/>
    <xf numFmtId="164" fontId="5" fillId="5" borderId="1" xfId="0" applyNumberFormat="1" applyFont="1" applyFill="1" applyBorder="1" applyAlignment="1">
      <alignment horizontal="right"/>
    </xf>
    <xf numFmtId="164" fontId="5" fillId="5" borderId="1" xfId="1" applyNumberFormat="1" applyFont="1" applyFill="1" applyBorder="1" applyAlignment="1">
      <alignment horizontal="right"/>
    </xf>
    <xf numFmtId="165" fontId="5" fillId="5" borderId="1" xfId="2" applyFont="1" applyFill="1" applyBorder="1" applyAlignment="1">
      <alignment horizontal="right"/>
    </xf>
    <xf numFmtId="164" fontId="5" fillId="5" borderId="1" xfId="1" applyFont="1" applyFill="1" applyBorder="1"/>
    <xf numFmtId="164" fontId="5" fillId="5" borderId="1" xfId="1" applyFont="1" applyFill="1" applyBorder="1" applyAlignment="1">
      <alignment horizontal="right"/>
    </xf>
    <xf numFmtId="165" fontId="5" fillId="5" borderId="1" xfId="2" applyFont="1" applyFill="1" applyBorder="1"/>
    <xf numFmtId="16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16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165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165" fontId="6" fillId="0" borderId="1" xfId="2" applyFont="1" applyFill="1" applyBorder="1" applyAlignment="1">
      <alignment horizontal="right"/>
    </xf>
    <xf numFmtId="164" fontId="6" fillId="0" borderId="1" xfId="1" applyFont="1" applyFill="1" applyBorder="1" applyAlignment="1">
      <alignment wrapText="1"/>
    </xf>
    <xf numFmtId="165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16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165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164" fontId="5" fillId="0" borderId="0" xfId="0" applyNumberFormat="1" applyFont="1" applyFill="1"/>
    <xf numFmtId="44" fontId="5" fillId="0" borderId="0" xfId="0" applyNumberFormat="1" applyFont="1" applyFill="1"/>
    <xf numFmtId="164" fontId="0" fillId="0" borderId="0" xfId="0" applyNumberFormat="1"/>
    <xf numFmtId="0" fontId="8" fillId="9" borderId="1" xfId="0" applyFont="1" applyFill="1" applyBorder="1" applyAlignment="1">
      <alignment wrapText="1"/>
    </xf>
    <xf numFmtId="0" fontId="8" fillId="9" borderId="1" xfId="0" applyFont="1" applyFill="1" applyBorder="1" applyAlignment="1"/>
    <xf numFmtId="166" fontId="8" fillId="9" borderId="1" xfId="0" applyNumberFormat="1" applyFont="1" applyFill="1" applyBorder="1" applyAlignment="1">
      <alignment wrapText="1"/>
    </xf>
    <xf numFmtId="165" fontId="8" fillId="9" borderId="1" xfId="2" applyFont="1" applyFill="1" applyBorder="1" applyAlignment="1">
      <alignment wrapText="1"/>
    </xf>
    <xf numFmtId="169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left"/>
    </xf>
    <xf numFmtId="169" fontId="5" fillId="2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/>
    <xf numFmtId="169" fontId="5" fillId="0" borderId="1" xfId="2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</cellXfs>
  <cellStyles count="4">
    <cellStyle name="Comma" xfId="2" builtinId="3"/>
    <cellStyle name="Currency" xfId="1" builtinId="4"/>
    <cellStyle name="Normal" xfId="0" builtinId="0"/>
    <cellStyle name="Normal 2" xfId="3" xr:uid="{74EA6548-788F-40A6-B94B-0C57A02260D6}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19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2" x14ac:dyDescent="0.2">
      <c r="A8" s="7" t="s">
        <v>30</v>
      </c>
      <c r="B8" s="8" t="s">
        <v>25</v>
      </c>
      <c r="C8" s="8" t="s">
        <v>64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2" x14ac:dyDescent="0.2">
      <c r="A9" s="7" t="s">
        <v>27</v>
      </c>
      <c r="B9" s="8" t="s">
        <v>37</v>
      </c>
      <c r="C9" s="8" t="s">
        <v>64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4" x14ac:dyDescent="0.2">
      <c r="A10" s="8" t="s">
        <v>20</v>
      </c>
      <c r="B10" s="8" t="s">
        <v>21</v>
      </c>
      <c r="C10" s="14" t="s">
        <v>52</v>
      </c>
      <c r="D10" s="8" t="s">
        <v>79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36" x14ac:dyDescent="0.2">
      <c r="A11" s="7" t="s">
        <v>20</v>
      </c>
      <c r="B11" s="8" t="s">
        <v>21</v>
      </c>
      <c r="C11" s="14" t="s">
        <v>52</v>
      </c>
      <c r="D11" s="64" t="s">
        <v>77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2" x14ac:dyDescent="0.2">
      <c r="A12" s="7" t="s">
        <v>20</v>
      </c>
      <c r="B12" s="8" t="s">
        <v>21</v>
      </c>
      <c r="C12" s="8" t="s">
        <v>65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6" x14ac:dyDescent="0.2">
      <c r="A13" s="7" t="s">
        <v>20</v>
      </c>
      <c r="B13" s="8" t="s">
        <v>21</v>
      </c>
      <c r="C13" s="8" t="s">
        <v>66</v>
      </c>
      <c r="D13" s="50" t="s">
        <v>80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2" x14ac:dyDescent="0.2">
      <c r="A14" s="7" t="s">
        <v>20</v>
      </c>
      <c r="B14" s="8" t="s">
        <v>21</v>
      </c>
      <c r="C14" s="8" t="s">
        <v>67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2" x14ac:dyDescent="0.2">
      <c r="A15" s="7" t="s">
        <v>20</v>
      </c>
      <c r="B15" s="8" t="s">
        <v>21</v>
      </c>
      <c r="C15" s="8" t="s">
        <v>68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4" x14ac:dyDescent="0.2">
      <c r="A16" s="7" t="s">
        <v>20</v>
      </c>
      <c r="B16" s="8" t="s">
        <v>21</v>
      </c>
      <c r="C16" s="8" t="s">
        <v>64</v>
      </c>
      <c r="D16" s="8" t="s">
        <v>81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4" x14ac:dyDescent="0.2">
      <c r="A17" s="7" t="s">
        <v>20</v>
      </c>
      <c r="B17" s="8" t="s">
        <v>21</v>
      </c>
      <c r="C17" s="8" t="s">
        <v>66</v>
      </c>
      <c r="D17" s="8" t="s">
        <v>82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4" x14ac:dyDescent="0.2">
      <c r="A18" s="7" t="s">
        <v>20</v>
      </c>
      <c r="B18" s="8" t="s">
        <v>21</v>
      </c>
      <c r="C18" s="14" t="s">
        <v>52</v>
      </c>
      <c r="D18" s="8" t="s">
        <v>83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4" x14ac:dyDescent="0.2">
      <c r="A19" s="7" t="s">
        <v>31</v>
      </c>
      <c r="B19" s="14" t="s">
        <v>32</v>
      </c>
      <c r="C19" s="8" t="s">
        <v>69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4" x14ac:dyDescent="0.2">
      <c r="A20" s="7" t="s">
        <v>31</v>
      </c>
      <c r="B20" s="14" t="s">
        <v>32</v>
      </c>
      <c r="C20" s="8" t="s">
        <v>69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4" x14ac:dyDescent="0.2">
      <c r="A21" s="7" t="s">
        <v>31</v>
      </c>
      <c r="B21" s="14" t="s">
        <v>32</v>
      </c>
      <c r="C21" s="8" t="s">
        <v>70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4" x14ac:dyDescent="0.2">
      <c r="A22" s="7" t="s">
        <v>31</v>
      </c>
      <c r="B22" s="14" t="s">
        <v>32</v>
      </c>
      <c r="C22" s="14" t="s">
        <v>52</v>
      </c>
      <c r="D22" s="20" t="s">
        <v>84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4" x14ac:dyDescent="0.2">
      <c r="A23" s="7" t="s">
        <v>38</v>
      </c>
      <c r="B23" s="8" t="s">
        <v>39</v>
      </c>
      <c r="C23" s="8" t="s">
        <v>63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4" x14ac:dyDescent="0.2">
      <c r="A24" s="7" t="s">
        <v>38</v>
      </c>
      <c r="B24" s="8" t="s">
        <v>39</v>
      </c>
      <c r="C24" s="8" t="s">
        <v>71</v>
      </c>
      <c r="D24" s="8" t="s">
        <v>85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4" x14ac:dyDescent="0.2">
      <c r="A25" s="7" t="s">
        <v>33</v>
      </c>
      <c r="B25" s="14" t="s">
        <v>34</v>
      </c>
      <c r="C25" s="8" t="s">
        <v>72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4" x14ac:dyDescent="0.2">
      <c r="A26" s="7" t="s">
        <v>33</v>
      </c>
      <c r="B26" s="14" t="s">
        <v>34</v>
      </c>
      <c r="C26" s="8" t="s">
        <v>72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">
      <c r="A27" s="18" t="s">
        <v>20</v>
      </c>
      <c r="B27" s="18" t="s">
        <v>21</v>
      </c>
      <c r="C27" s="8" t="s">
        <v>51</v>
      </c>
      <c r="D27" s="60" t="s">
        <v>76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">
      <c r="A28" s="18" t="s">
        <v>20</v>
      </c>
      <c r="B28" s="18" t="s">
        <v>21</v>
      </c>
      <c r="C28" s="8" t="s">
        <v>51</v>
      </c>
      <c r="D28" s="60" t="s">
        <v>75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" customHeight="1" x14ac:dyDescent="0.2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" customHeight="1" x14ac:dyDescent="0.2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" customHeight="1" x14ac:dyDescent="0.2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39.950000000000003" customHeight="1" x14ac:dyDescent="0.2">
      <c r="A32" s="7" t="s">
        <v>31</v>
      </c>
      <c r="B32" s="14" t="s">
        <v>32</v>
      </c>
      <c r="C32" s="8" t="s">
        <v>58</v>
      </c>
      <c r="D32" s="8" t="s">
        <v>74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" customHeight="1" x14ac:dyDescent="0.2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2" x14ac:dyDescent="0.2">
      <c r="A34" s="7" t="s">
        <v>30</v>
      </c>
      <c r="B34" s="8" t="s">
        <v>25</v>
      </c>
      <c r="C34" s="8" t="s">
        <v>216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2" x14ac:dyDescent="0.2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2" x14ac:dyDescent="0.2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2" x14ac:dyDescent="0.2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2" x14ac:dyDescent="0.2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4" x14ac:dyDescent="0.2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4" x14ac:dyDescent="0.2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2" width="16" bestFit="1" customWidth="1"/>
    <col min="3" max="3" width="19" customWidth="1"/>
    <col min="4" max="4" width="21.75" bestFit="1" customWidth="1"/>
    <col min="7" max="7" width="12.125" bestFit="1" customWidth="1"/>
    <col min="11" max="11" width="11.375" customWidth="1"/>
  </cols>
  <sheetData>
    <row r="1" spans="1:18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190</v>
      </c>
      <c r="D2" s="8" t="s">
        <v>183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4" x14ac:dyDescent="0.2">
      <c r="A3" s="10" t="s">
        <v>20</v>
      </c>
      <c r="B3" s="10" t="s">
        <v>21</v>
      </c>
      <c r="C3" s="11" t="s">
        <v>107</v>
      </c>
      <c r="D3" s="8" t="s">
        <v>184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24" x14ac:dyDescent="0.2">
      <c r="A4" s="10" t="s">
        <v>20</v>
      </c>
      <c r="B4" s="10" t="s">
        <v>21</v>
      </c>
      <c r="C4" s="11" t="s">
        <v>186</v>
      </c>
      <c r="D4" s="10" t="s">
        <v>158</v>
      </c>
      <c r="E4" s="55">
        <v>42242</v>
      </c>
      <c r="F4" s="55">
        <v>42244</v>
      </c>
      <c r="G4" s="10" t="s">
        <v>171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4" x14ac:dyDescent="0.2">
      <c r="A5" s="7" t="s">
        <v>30</v>
      </c>
      <c r="B5" s="8" t="s">
        <v>25</v>
      </c>
      <c r="C5" s="8" t="s">
        <v>169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2">
      <c r="A9" t="s">
        <v>112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1.375" customWidth="1"/>
    <col min="7" max="7" width="9.37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36" x14ac:dyDescent="0.2">
      <c r="A2" s="10" t="s">
        <v>20</v>
      </c>
      <c r="B2" s="10" t="s">
        <v>21</v>
      </c>
      <c r="C2" s="8" t="s">
        <v>201</v>
      </c>
      <c r="D2" s="8" t="s">
        <v>202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6" x14ac:dyDescent="0.2">
      <c r="A3" s="10" t="s">
        <v>20</v>
      </c>
      <c r="B3" s="10" t="s">
        <v>21</v>
      </c>
      <c r="C3" s="8" t="s">
        <v>201</v>
      </c>
      <c r="D3" s="8" t="s">
        <v>203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8" x14ac:dyDescent="0.2">
      <c r="A4" s="37" t="s">
        <v>133</v>
      </c>
      <c r="B4" s="18" t="s">
        <v>204</v>
      </c>
      <c r="C4" s="11" t="s">
        <v>55</v>
      </c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4" x14ac:dyDescent="0.2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4" x14ac:dyDescent="0.2">
      <c r="A6" s="37" t="s">
        <v>205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4" x14ac:dyDescent="0.2">
      <c r="A7" s="37" t="s">
        <v>206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4" x14ac:dyDescent="0.2">
      <c r="A8" s="37" t="s">
        <v>207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4" x14ac:dyDescent="0.2">
      <c r="A9" s="37" t="s">
        <v>208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4" x14ac:dyDescent="0.2">
      <c r="A10" s="10" t="s">
        <v>38</v>
      </c>
      <c r="B10" s="13" t="s">
        <v>168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4" x14ac:dyDescent="0.2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4" x14ac:dyDescent="0.2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4" x14ac:dyDescent="0.2">
      <c r="A13" s="37" t="s">
        <v>173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4" x14ac:dyDescent="0.2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4" x14ac:dyDescent="0.2">
      <c r="A15" s="37" t="s">
        <v>209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4" x14ac:dyDescent="0.2">
      <c r="A16" s="37" t="s">
        <v>210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6" x14ac:dyDescent="0.2">
      <c r="A17" s="7" t="s">
        <v>31</v>
      </c>
      <c r="B17" s="14" t="s">
        <v>139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4" x14ac:dyDescent="0.2">
      <c r="A18" s="7" t="s">
        <v>211</v>
      </c>
      <c r="B18" s="14" t="s">
        <v>212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8" x14ac:dyDescent="0.2">
      <c r="A19" s="37" t="s">
        <v>133</v>
      </c>
      <c r="B19" s="18" t="s">
        <v>204</v>
      </c>
      <c r="C19" s="11" t="s">
        <v>52</v>
      </c>
      <c r="D19" s="18" t="s">
        <v>213</v>
      </c>
      <c r="E19" s="58">
        <v>42316</v>
      </c>
      <c r="F19" s="58">
        <v>42320</v>
      </c>
      <c r="G19" s="57" t="s">
        <v>214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">
      <c r="A20" s="7" t="s">
        <v>31</v>
      </c>
      <c r="B20" s="14" t="s">
        <v>139</v>
      </c>
      <c r="C20" s="11" t="s">
        <v>52</v>
      </c>
      <c r="D20" s="18" t="s">
        <v>244</v>
      </c>
      <c r="E20" s="58">
        <v>42290</v>
      </c>
      <c r="F20" s="58">
        <v>42292</v>
      </c>
      <c r="G20" s="57" t="s">
        <v>215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2"/>
  <sheetViews>
    <sheetView topLeftCell="A34" workbookViewId="0">
      <selection activeCell="C64" sqref="C6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4.625" customWidth="1"/>
    <col min="7" max="7" width="11" bestFit="1" customWidth="1"/>
    <col min="8" max="9" width="14.125" bestFit="1" customWidth="1"/>
  </cols>
  <sheetData>
    <row r="1" spans="1:18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218</v>
      </c>
      <c r="D2" s="8" t="s">
        <v>219</v>
      </c>
      <c r="E2" s="55">
        <v>42212</v>
      </c>
      <c r="F2" s="55">
        <v>42212</v>
      </c>
      <c r="G2" s="10" t="s">
        <v>18</v>
      </c>
      <c r="H2" s="74" t="s">
        <v>220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4" x14ac:dyDescent="0.2">
      <c r="A3" s="10" t="s">
        <v>20</v>
      </c>
      <c r="B3" s="10" t="s">
        <v>21</v>
      </c>
      <c r="C3" s="8" t="s">
        <v>218</v>
      </c>
      <c r="D3" s="8" t="s">
        <v>221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4" x14ac:dyDescent="0.2">
      <c r="A4" s="10" t="s">
        <v>20</v>
      </c>
      <c r="B4" s="10" t="s">
        <v>21</v>
      </c>
      <c r="C4" s="8" t="s">
        <v>218</v>
      </c>
      <c r="D4" s="8" t="s">
        <v>222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36" x14ac:dyDescent="0.2">
      <c r="A5" s="10" t="s">
        <v>20</v>
      </c>
      <c r="B5" s="10" t="s">
        <v>21</v>
      </c>
      <c r="C5" s="8" t="s">
        <v>201</v>
      </c>
      <c r="D5" s="8" t="s">
        <v>223</v>
      </c>
      <c r="E5" s="55">
        <v>42294</v>
      </c>
      <c r="F5" s="55">
        <v>42294</v>
      </c>
      <c r="G5" s="10" t="s">
        <v>224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36" x14ac:dyDescent="0.2">
      <c r="A6" s="10" t="s">
        <v>20</v>
      </c>
      <c r="B6" s="10" t="s">
        <v>21</v>
      </c>
      <c r="C6" s="8" t="s">
        <v>201</v>
      </c>
      <c r="D6" s="8" t="s">
        <v>225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4" x14ac:dyDescent="0.2">
      <c r="A7" s="10" t="s">
        <v>20</v>
      </c>
      <c r="B7" s="10" t="s">
        <v>21</v>
      </c>
      <c r="C7" s="8" t="s">
        <v>226</v>
      </c>
      <c r="D7" s="8" t="s">
        <v>227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36" x14ac:dyDescent="0.2">
      <c r="A8" s="10" t="s">
        <v>20</v>
      </c>
      <c r="B8" s="10" t="s">
        <v>21</v>
      </c>
      <c r="C8" s="8" t="s">
        <v>201</v>
      </c>
      <c r="D8" s="8" t="s">
        <v>228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4" x14ac:dyDescent="0.2">
      <c r="A9" s="10" t="s">
        <v>20</v>
      </c>
      <c r="B9" s="10" t="s">
        <v>21</v>
      </c>
      <c r="C9" s="8" t="s">
        <v>218</v>
      </c>
      <c r="D9" s="8" t="s">
        <v>229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4" x14ac:dyDescent="0.2">
      <c r="A10" s="10" t="s">
        <v>20</v>
      </c>
      <c r="B10" s="10" t="s">
        <v>21</v>
      </c>
      <c r="C10" s="8" t="s">
        <v>226</v>
      </c>
      <c r="D10" s="8" t="s">
        <v>230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4" x14ac:dyDescent="0.2">
      <c r="A11" s="10" t="s">
        <v>20</v>
      </c>
      <c r="B11" s="10" t="s">
        <v>21</v>
      </c>
      <c r="C11" s="8" t="s">
        <v>231</v>
      </c>
      <c r="D11" s="8" t="s">
        <v>232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4" x14ac:dyDescent="0.2">
      <c r="A12" s="10" t="s">
        <v>20</v>
      </c>
      <c r="B12" s="10" t="s">
        <v>21</v>
      </c>
      <c r="C12" s="8" t="s">
        <v>226</v>
      </c>
      <c r="D12" s="8" t="s">
        <v>233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4" x14ac:dyDescent="0.2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4" x14ac:dyDescent="0.2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4" x14ac:dyDescent="0.2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4" x14ac:dyDescent="0.2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4" x14ac:dyDescent="0.2">
      <c r="A17" s="7" t="s">
        <v>234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4" x14ac:dyDescent="0.2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4" x14ac:dyDescent="0.2">
      <c r="A19" s="37" t="s">
        <v>209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4" x14ac:dyDescent="0.2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4" x14ac:dyDescent="0.2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6" x14ac:dyDescent="0.2">
      <c r="A22" s="37" t="s">
        <v>1</v>
      </c>
      <c r="B22" s="18" t="s">
        <v>25</v>
      </c>
      <c r="C22" s="11" t="s">
        <v>235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8" x14ac:dyDescent="0.2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4" x14ac:dyDescent="0.2">
      <c r="A24" s="10" t="s">
        <v>38</v>
      </c>
      <c r="B24" s="13" t="s">
        <v>168</v>
      </c>
      <c r="C24" s="8" t="s">
        <v>226</v>
      </c>
      <c r="D24" s="13" t="s">
        <v>236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4" x14ac:dyDescent="0.2">
      <c r="A25" s="10" t="s">
        <v>38</v>
      </c>
      <c r="B25" s="13" t="s">
        <v>168</v>
      </c>
      <c r="C25" s="8" t="s">
        <v>226</v>
      </c>
      <c r="D25" s="13" t="s">
        <v>237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4" x14ac:dyDescent="0.2">
      <c r="A26" s="10" t="s">
        <v>38</v>
      </c>
      <c r="B26" s="13" t="s">
        <v>168</v>
      </c>
      <c r="C26" s="8" t="s">
        <v>238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4" x14ac:dyDescent="0.2">
      <c r="A27" s="37" t="s">
        <v>2</v>
      </c>
      <c r="B27" s="18" t="s">
        <v>191</v>
      </c>
      <c r="C27" s="8" t="s">
        <v>238</v>
      </c>
      <c r="D27" s="18"/>
      <c r="E27" s="55">
        <v>42320</v>
      </c>
      <c r="F27" s="55">
        <v>42320</v>
      </c>
      <c r="G27" s="57" t="s">
        <v>239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8" x14ac:dyDescent="0.2">
      <c r="A28" s="37" t="s">
        <v>133</v>
      </c>
      <c r="B28" s="18" t="s">
        <v>204</v>
      </c>
      <c r="C28" s="11" t="s">
        <v>240</v>
      </c>
      <c r="D28" s="18" t="s">
        <v>241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8" x14ac:dyDescent="0.2">
      <c r="A29" s="37" t="s">
        <v>133</v>
      </c>
      <c r="B29" s="18" t="s">
        <v>204</v>
      </c>
      <c r="C29" s="11" t="s">
        <v>240</v>
      </c>
      <c r="D29" s="18" t="s">
        <v>242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8" x14ac:dyDescent="0.2">
      <c r="A30" s="37" t="s">
        <v>133</v>
      </c>
      <c r="B30" s="18" t="s">
        <v>204</v>
      </c>
      <c r="C30" s="8" t="s">
        <v>226</v>
      </c>
      <c r="D30" s="13" t="s">
        <v>236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8" x14ac:dyDescent="0.2">
      <c r="A31" s="37" t="s">
        <v>133</v>
      </c>
      <c r="B31" s="18" t="s">
        <v>204</v>
      </c>
      <c r="C31" s="8" t="s">
        <v>231</v>
      </c>
      <c r="D31" s="8" t="s">
        <v>243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6" x14ac:dyDescent="0.2">
      <c r="A32" s="7" t="s">
        <v>31</v>
      </c>
      <c r="B32" s="14" t="s">
        <v>139</v>
      </c>
      <c r="C32" s="11" t="s">
        <v>52</v>
      </c>
      <c r="D32" s="18" t="s">
        <v>244</v>
      </c>
      <c r="E32" s="58">
        <v>42290</v>
      </c>
      <c r="F32" s="58">
        <v>42292</v>
      </c>
      <c r="G32" s="57" t="s">
        <v>215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6" x14ac:dyDescent="0.2">
      <c r="A33" s="7" t="s">
        <v>31</v>
      </c>
      <c r="B33" s="14" t="s">
        <v>139</v>
      </c>
      <c r="C33" s="11" t="s">
        <v>52</v>
      </c>
      <c r="D33" s="18" t="s">
        <v>245</v>
      </c>
      <c r="E33" s="58">
        <v>42324</v>
      </c>
      <c r="F33" s="58">
        <v>42325</v>
      </c>
      <c r="G33" s="57" t="s">
        <v>246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4" x14ac:dyDescent="0.2">
      <c r="A34" s="7" t="s">
        <v>30</v>
      </c>
      <c r="B34" s="8" t="s">
        <v>25</v>
      </c>
      <c r="C34" s="8" t="s">
        <v>247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8" x14ac:dyDescent="0.2">
      <c r="A35" s="7" t="s">
        <v>248</v>
      </c>
      <c r="B35" s="14" t="s">
        <v>249</v>
      </c>
      <c r="C35" s="8" t="s">
        <v>72</v>
      </c>
      <c r="D35" s="20"/>
      <c r="E35" s="55">
        <v>42313</v>
      </c>
      <c r="F35" s="55">
        <v>42314</v>
      </c>
      <c r="G35" s="13" t="s">
        <v>250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8" x14ac:dyDescent="0.2">
      <c r="A36" s="7" t="s">
        <v>248</v>
      </c>
      <c r="B36" s="14" t="s">
        <v>249</v>
      </c>
      <c r="C36" s="8" t="s">
        <v>72</v>
      </c>
      <c r="D36" s="20"/>
      <c r="E36" s="55">
        <v>42314</v>
      </c>
      <c r="F36" s="55">
        <v>42315</v>
      </c>
      <c r="G36" s="13" t="s">
        <v>118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8" x14ac:dyDescent="0.2">
      <c r="A37" s="7" t="s">
        <v>248</v>
      </c>
      <c r="B37" s="14" t="s">
        <v>249</v>
      </c>
      <c r="C37" s="8" t="s">
        <v>72</v>
      </c>
      <c r="D37" s="20"/>
      <c r="E37" s="55">
        <v>42316</v>
      </c>
      <c r="F37" s="55">
        <v>42317</v>
      </c>
      <c r="G37" s="13" t="s">
        <v>250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8" x14ac:dyDescent="0.2">
      <c r="A38" s="7" t="s">
        <v>248</v>
      </c>
      <c r="B38" s="14" t="s">
        <v>249</v>
      </c>
      <c r="C38" s="8" t="s">
        <v>72</v>
      </c>
      <c r="D38" s="20"/>
      <c r="E38" s="55">
        <v>42317</v>
      </c>
      <c r="F38" s="55">
        <v>42318</v>
      </c>
      <c r="G38" s="13" t="s">
        <v>251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8" x14ac:dyDescent="0.2">
      <c r="A39" s="7" t="s">
        <v>248</v>
      </c>
      <c r="B39" s="14" t="s">
        <v>249</v>
      </c>
      <c r="C39" s="8" t="s">
        <v>72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8" x14ac:dyDescent="0.2">
      <c r="A40" s="7" t="s">
        <v>248</v>
      </c>
      <c r="B40" s="14" t="s">
        <v>249</v>
      </c>
      <c r="C40" s="8" t="s">
        <v>72</v>
      </c>
      <c r="D40" s="20"/>
      <c r="E40" s="55">
        <v>42320</v>
      </c>
      <c r="F40" s="55">
        <v>42321</v>
      </c>
      <c r="G40" s="13" t="s">
        <v>250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8" x14ac:dyDescent="0.2">
      <c r="A41" s="7" t="s">
        <v>248</v>
      </c>
      <c r="B41" s="14" t="s">
        <v>249</v>
      </c>
      <c r="C41" s="8" t="s">
        <v>72</v>
      </c>
      <c r="D41" s="20"/>
      <c r="E41" s="55">
        <v>42322</v>
      </c>
      <c r="F41" s="55">
        <v>42327</v>
      </c>
      <c r="G41" s="13" t="s">
        <v>250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8" x14ac:dyDescent="0.2">
      <c r="A42" s="7" t="s">
        <v>248</v>
      </c>
      <c r="B42" s="14" t="s">
        <v>249</v>
      </c>
      <c r="C42" s="8" t="s">
        <v>72</v>
      </c>
      <c r="D42" s="20"/>
      <c r="E42" s="55">
        <v>42330</v>
      </c>
      <c r="F42" s="55">
        <v>42334</v>
      </c>
      <c r="G42" s="13" t="s">
        <v>250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C64" sqref="C64"/>
    </sheetView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3"/>
  <sheetViews>
    <sheetView topLeftCell="A22" zoomScale="85" zoomScaleNormal="85" workbookViewId="0">
      <selection activeCell="C64" sqref="C64"/>
    </sheetView>
  </sheetViews>
  <sheetFormatPr defaultRowHeight="14.25" x14ac:dyDescent="0.2"/>
  <cols>
    <col min="3" max="3" width="35" customWidth="1"/>
    <col min="4" max="4" width="43.3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186</v>
      </c>
      <c r="D2" s="8" t="s">
        <v>252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2" x14ac:dyDescent="0.2">
      <c r="A3" s="10" t="s">
        <v>20</v>
      </c>
      <c r="B3" s="10" t="s">
        <v>21</v>
      </c>
      <c r="C3" s="11" t="s">
        <v>186</v>
      </c>
      <c r="D3" s="20" t="s">
        <v>253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2" x14ac:dyDescent="0.2">
      <c r="A4" s="10" t="s">
        <v>20</v>
      </c>
      <c r="B4" s="10" t="s">
        <v>21</v>
      </c>
      <c r="C4" s="11" t="s">
        <v>107</v>
      </c>
      <c r="D4" s="20" t="s">
        <v>254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2" x14ac:dyDescent="0.2">
      <c r="A5" s="10" t="s">
        <v>20</v>
      </c>
      <c r="B5" s="10" t="s">
        <v>21</v>
      </c>
      <c r="C5" s="11" t="s">
        <v>186</v>
      </c>
      <c r="D5" s="20" t="s">
        <v>255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4" x14ac:dyDescent="0.2">
      <c r="A6" s="37" t="s">
        <v>209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2" x14ac:dyDescent="0.2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4" x14ac:dyDescent="0.2">
      <c r="A8" s="10" t="s">
        <v>38</v>
      </c>
      <c r="B8" s="13" t="s">
        <v>168</v>
      </c>
      <c r="C8" s="8" t="s">
        <v>218</v>
      </c>
      <c r="D8" s="13" t="s">
        <v>238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4" x14ac:dyDescent="0.2">
      <c r="A9" s="37" t="s">
        <v>133</v>
      </c>
      <c r="B9" s="18" t="s">
        <v>204</v>
      </c>
      <c r="C9" s="11" t="s">
        <v>107</v>
      </c>
      <c r="D9" s="20" t="s">
        <v>254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4" x14ac:dyDescent="0.2">
      <c r="A10" s="37" t="s">
        <v>133</v>
      </c>
      <c r="B10" s="18" t="s">
        <v>204</v>
      </c>
      <c r="C10" s="11" t="s">
        <v>240</v>
      </c>
      <c r="D10" s="18" t="s">
        <v>241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4" x14ac:dyDescent="0.2">
      <c r="A11" s="37" t="s">
        <v>133</v>
      </c>
      <c r="B11" s="18" t="s">
        <v>204</v>
      </c>
      <c r="C11" s="11" t="s">
        <v>52</v>
      </c>
      <c r="D11" s="18" t="s">
        <v>213</v>
      </c>
      <c r="E11" s="58">
        <v>42316</v>
      </c>
      <c r="F11" s="58">
        <v>42320</v>
      </c>
      <c r="G11" s="57" t="s">
        <v>214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72" x14ac:dyDescent="0.2">
      <c r="A12" s="7" t="s">
        <v>31</v>
      </c>
      <c r="B12" s="14" t="s">
        <v>139</v>
      </c>
      <c r="C12" s="11" t="s">
        <v>107</v>
      </c>
      <c r="D12" s="20" t="s">
        <v>254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72" x14ac:dyDescent="0.2">
      <c r="A13" s="7" t="s">
        <v>31</v>
      </c>
      <c r="B13" s="14" t="s">
        <v>139</v>
      </c>
      <c r="C13" s="11" t="s">
        <v>107</v>
      </c>
      <c r="D13" s="20" t="s">
        <v>238</v>
      </c>
      <c r="E13" s="55">
        <v>42338</v>
      </c>
      <c r="F13" s="55">
        <v>42339</v>
      </c>
      <c r="G13" s="57" t="s">
        <v>256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72" x14ac:dyDescent="0.2">
      <c r="A14" s="7" t="s">
        <v>31</v>
      </c>
      <c r="B14" s="14" t="s">
        <v>139</v>
      </c>
      <c r="C14" s="11" t="s">
        <v>52</v>
      </c>
      <c r="D14" s="18" t="s">
        <v>245</v>
      </c>
      <c r="E14" s="58">
        <v>42324</v>
      </c>
      <c r="F14" s="58">
        <v>42325</v>
      </c>
      <c r="G14" s="57" t="s">
        <v>246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72" x14ac:dyDescent="0.2">
      <c r="A15" s="7" t="s">
        <v>31</v>
      </c>
      <c r="B15" s="14" t="s">
        <v>139</v>
      </c>
      <c r="C15" s="11" t="s">
        <v>107</v>
      </c>
      <c r="D15" s="18" t="s">
        <v>257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72" x14ac:dyDescent="0.2">
      <c r="A16" s="7" t="s">
        <v>31</v>
      </c>
      <c r="B16" s="14" t="s">
        <v>139</v>
      </c>
      <c r="C16" s="11" t="s">
        <v>107</v>
      </c>
      <c r="D16" s="18" t="s">
        <v>257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72" x14ac:dyDescent="0.2">
      <c r="A17" s="7" t="s">
        <v>31</v>
      </c>
      <c r="B17" s="14" t="s">
        <v>139</v>
      </c>
      <c r="C17" s="8" t="s">
        <v>218</v>
      </c>
      <c r="D17" s="13" t="s">
        <v>238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72" x14ac:dyDescent="0.2">
      <c r="A18" s="7" t="s">
        <v>31</v>
      </c>
      <c r="B18" s="14" t="s">
        <v>139</v>
      </c>
      <c r="C18" s="8" t="s">
        <v>218</v>
      </c>
      <c r="D18" s="13" t="s">
        <v>238</v>
      </c>
      <c r="E18" s="55">
        <v>42320</v>
      </c>
      <c r="F18" s="55">
        <v>42320</v>
      </c>
      <c r="G18" s="13" t="s">
        <v>258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72" x14ac:dyDescent="0.2">
      <c r="A19" s="7" t="s">
        <v>31</v>
      </c>
      <c r="B19" s="14" t="s">
        <v>139</v>
      </c>
      <c r="C19" s="11" t="s">
        <v>52</v>
      </c>
      <c r="D19" s="18" t="s">
        <v>244</v>
      </c>
      <c r="E19" s="58">
        <v>42290</v>
      </c>
      <c r="F19" s="58">
        <v>42292</v>
      </c>
      <c r="G19" s="57" t="s">
        <v>215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84" x14ac:dyDescent="0.2">
      <c r="A20" s="7" t="s">
        <v>248</v>
      </c>
      <c r="B20" s="14" t="s">
        <v>249</v>
      </c>
      <c r="C20" s="8" t="s">
        <v>72</v>
      </c>
      <c r="D20" s="20"/>
      <c r="E20" s="55">
        <v>42342</v>
      </c>
      <c r="F20" s="55">
        <v>42344</v>
      </c>
      <c r="G20" s="13" t="s">
        <v>250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84" x14ac:dyDescent="0.2">
      <c r="A21" s="7" t="s">
        <v>248</v>
      </c>
      <c r="B21" s="14" t="s">
        <v>249</v>
      </c>
      <c r="C21" s="8" t="s">
        <v>218</v>
      </c>
      <c r="D21" s="13" t="s">
        <v>238</v>
      </c>
      <c r="E21" s="55">
        <v>42314</v>
      </c>
      <c r="F21" s="55">
        <v>42314</v>
      </c>
      <c r="G21" s="13" t="s">
        <v>129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84" x14ac:dyDescent="0.2">
      <c r="A22" s="7" t="s">
        <v>248</v>
      </c>
      <c r="B22" s="14" t="s">
        <v>249</v>
      </c>
      <c r="C22" s="8" t="s">
        <v>72</v>
      </c>
      <c r="D22" s="20"/>
      <c r="E22" s="55">
        <v>42341</v>
      </c>
      <c r="F22" s="55">
        <v>42342</v>
      </c>
      <c r="G22" s="13" t="s">
        <v>250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84" x14ac:dyDescent="0.2">
      <c r="A23" s="7" t="s">
        <v>248</v>
      </c>
      <c r="B23" s="14" t="s">
        <v>249</v>
      </c>
      <c r="C23" s="8" t="s">
        <v>72</v>
      </c>
      <c r="D23" s="20"/>
      <c r="E23" s="55">
        <v>42351</v>
      </c>
      <c r="F23" s="55">
        <v>42353</v>
      </c>
      <c r="G23" s="13" t="s">
        <v>250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topLeftCell="A22" workbookViewId="0">
      <selection activeCell="C64" sqref="C64"/>
    </sheetView>
  </sheetViews>
  <sheetFormatPr defaultRowHeight="14.25" x14ac:dyDescent="0.2"/>
  <cols>
    <col min="1" max="1" width="16" bestFit="1" customWidth="1"/>
    <col min="2" max="2" width="20.625" bestFit="1" customWidth="1"/>
    <col min="3" max="3" width="42.375" bestFit="1" customWidth="1"/>
    <col min="4" max="4" width="43.125" bestFit="1" customWidth="1"/>
    <col min="7" max="7" width="12.5" bestFit="1" customWidth="1"/>
  </cols>
  <sheetData>
    <row r="1" spans="1:19" s="2" customFormat="1" ht="30.6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2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2" x14ac:dyDescent="0.2">
      <c r="A4" s="10" t="s">
        <v>20</v>
      </c>
      <c r="B4" s="10" t="s">
        <v>21</v>
      </c>
      <c r="C4" s="11" t="s">
        <v>107</v>
      </c>
      <c r="D4" s="13" t="s">
        <v>89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7.95" customHeight="1" x14ac:dyDescent="0.2">
      <c r="A5" s="10" t="s">
        <v>20</v>
      </c>
      <c r="B5" s="10" t="s">
        <v>21</v>
      </c>
      <c r="C5" s="11" t="s">
        <v>185</v>
      </c>
      <c r="D5" s="10" t="s">
        <v>86</v>
      </c>
      <c r="E5" s="55">
        <v>42127</v>
      </c>
      <c r="F5" s="55">
        <v>42128</v>
      </c>
      <c r="G5" s="10" t="s">
        <v>87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90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2" x14ac:dyDescent="0.2">
      <c r="A7" s="10" t="s">
        <v>20</v>
      </c>
      <c r="B7" s="10" t="s">
        <v>21</v>
      </c>
      <c r="C7" s="11" t="s">
        <v>107</v>
      </c>
      <c r="D7" s="10" t="s">
        <v>96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2" x14ac:dyDescent="0.2">
      <c r="A8" s="10" t="s">
        <v>20</v>
      </c>
      <c r="B8" s="10" t="s">
        <v>21</v>
      </c>
      <c r="C8" s="11" t="s">
        <v>186</v>
      </c>
      <c r="D8" s="10" t="s">
        <v>91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2" x14ac:dyDescent="0.2">
      <c r="A9" s="10" t="s">
        <v>20</v>
      </c>
      <c r="B9" s="10" t="s">
        <v>21</v>
      </c>
      <c r="C9" s="11" t="s">
        <v>186</v>
      </c>
      <c r="D9" s="10" t="s">
        <v>92</v>
      </c>
      <c r="E9" s="55">
        <v>42163</v>
      </c>
      <c r="F9" s="55">
        <v>42164</v>
      </c>
      <c r="G9" s="10" t="s">
        <v>93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">
      <c r="A10" s="10" t="s">
        <v>20</v>
      </c>
      <c r="B10" s="10" t="s">
        <v>21</v>
      </c>
      <c r="C10" s="8" t="s">
        <v>188</v>
      </c>
      <c r="D10" s="10" t="s">
        <v>119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2" x14ac:dyDescent="0.2">
      <c r="A11" s="10" t="s">
        <v>20</v>
      </c>
      <c r="B11" s="10" t="s">
        <v>21</v>
      </c>
      <c r="C11" s="8" t="s">
        <v>190</v>
      </c>
      <c r="D11" s="10" t="s">
        <v>121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" customHeight="1" x14ac:dyDescent="0.2">
      <c r="A12" s="10" t="s">
        <v>20</v>
      </c>
      <c r="B12" s="10" t="s">
        <v>21</v>
      </c>
      <c r="C12" s="11" t="s">
        <v>188</v>
      </c>
      <c r="D12" s="20" t="s">
        <v>120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" customHeight="1" x14ac:dyDescent="0.2">
      <c r="A13" s="10" t="s">
        <v>20</v>
      </c>
      <c r="B13" s="10" t="s">
        <v>21</v>
      </c>
      <c r="C13" s="8" t="s">
        <v>190</v>
      </c>
      <c r="D13" s="20" t="s">
        <v>123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2" x14ac:dyDescent="0.2">
      <c r="A14" s="10" t="s">
        <v>20</v>
      </c>
      <c r="B14" s="10" t="s">
        <v>21</v>
      </c>
      <c r="C14" s="8" t="s">
        <v>190</v>
      </c>
      <c r="D14" s="20" t="s">
        <v>124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">
      <c r="A15" s="10" t="s">
        <v>20</v>
      </c>
      <c r="B15" s="10" t="s">
        <v>21</v>
      </c>
      <c r="C15" s="11" t="s">
        <v>188</v>
      </c>
      <c r="D15" s="10" t="s">
        <v>137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2" x14ac:dyDescent="0.2">
      <c r="A16" s="10" t="s">
        <v>20</v>
      </c>
      <c r="B16" s="10" t="s">
        <v>21</v>
      </c>
      <c r="C16" s="8" t="s">
        <v>179</v>
      </c>
      <c r="D16" s="10" t="s">
        <v>117</v>
      </c>
      <c r="E16" s="55">
        <v>42173</v>
      </c>
      <c r="F16" s="55">
        <v>42176</v>
      </c>
      <c r="G16" s="10" t="s">
        <v>118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4" x14ac:dyDescent="0.2">
      <c r="A17" s="7" t="s">
        <v>31</v>
      </c>
      <c r="B17" s="14" t="s">
        <v>139</v>
      </c>
      <c r="C17" s="11" t="s">
        <v>188</v>
      </c>
      <c r="D17" s="13" t="s">
        <v>138</v>
      </c>
      <c r="E17" s="55">
        <v>42143</v>
      </c>
      <c r="F17" s="55">
        <v>42145</v>
      </c>
      <c r="G17" s="13" t="s">
        <v>97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6" x14ac:dyDescent="0.2">
      <c r="A18" s="7" t="s">
        <v>31</v>
      </c>
      <c r="B18" s="14" t="s">
        <v>139</v>
      </c>
      <c r="C18" s="11" t="s">
        <v>189</v>
      </c>
      <c r="D18" s="13" t="s">
        <v>152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44" x14ac:dyDescent="0.2">
      <c r="A19" s="7" t="s">
        <v>31</v>
      </c>
      <c r="B19" s="14" t="s">
        <v>139</v>
      </c>
      <c r="C19" s="11" t="s">
        <v>178</v>
      </c>
      <c r="D19" s="13" t="s">
        <v>178</v>
      </c>
      <c r="E19" s="55">
        <v>42150</v>
      </c>
      <c r="F19" s="55">
        <v>42150</v>
      </c>
      <c r="G19" s="13" t="s">
        <v>99</v>
      </c>
      <c r="H19" s="59" t="s">
        <v>182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">
      <c r="A20" s="10" t="s">
        <v>125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">
      <c r="A21" s="37" t="s">
        <v>1</v>
      </c>
      <c r="B21" s="18" t="s">
        <v>25</v>
      </c>
      <c r="C21" s="11" t="s">
        <v>188</v>
      </c>
      <c r="D21" s="20" t="s">
        <v>120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" customHeight="1" x14ac:dyDescent="0.2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2" x14ac:dyDescent="0.2">
      <c r="A23" s="10" t="s">
        <v>126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4" x14ac:dyDescent="0.2">
      <c r="A24" s="37" t="s">
        <v>27</v>
      </c>
      <c r="B24" s="18" t="s">
        <v>37</v>
      </c>
      <c r="C24" s="18" t="s">
        <v>53</v>
      </c>
      <c r="D24" s="18" t="s">
        <v>78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2" x14ac:dyDescent="0.2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2.95" customHeight="1" x14ac:dyDescent="0.2">
      <c r="A26" s="7" t="s">
        <v>27</v>
      </c>
      <c r="B26" s="8" t="s">
        <v>37</v>
      </c>
      <c r="C26" s="8" t="s">
        <v>114</v>
      </c>
      <c r="D26" s="20" t="s">
        <v>104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2" x14ac:dyDescent="0.2">
      <c r="A27" s="37" t="s">
        <v>27</v>
      </c>
      <c r="B27" s="18" t="s">
        <v>37</v>
      </c>
      <c r="C27" s="8" t="s">
        <v>190</v>
      </c>
      <c r="D27" s="14" t="s">
        <v>105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24" x14ac:dyDescent="0.2">
      <c r="A28" s="7" t="s">
        <v>27</v>
      </c>
      <c r="B28" s="8" t="s">
        <v>37</v>
      </c>
      <c r="C28" s="8" t="s">
        <v>217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4" x14ac:dyDescent="0.2">
      <c r="A29" s="7" t="s">
        <v>27</v>
      </c>
      <c r="B29" s="8" t="s">
        <v>37</v>
      </c>
      <c r="C29" s="11" t="s">
        <v>107</v>
      </c>
      <c r="D29" s="13" t="s">
        <v>88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4" x14ac:dyDescent="0.2">
      <c r="A30" s="7" t="s">
        <v>27</v>
      </c>
      <c r="B30" s="8" t="s">
        <v>37</v>
      </c>
      <c r="C30" s="11" t="s">
        <v>187</v>
      </c>
      <c r="D30" s="13" t="s">
        <v>181</v>
      </c>
      <c r="E30" s="55">
        <v>42118</v>
      </c>
      <c r="F30" s="55">
        <v>42118</v>
      </c>
      <c r="G30" s="13" t="s">
        <v>103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2" x14ac:dyDescent="0.2">
      <c r="A31" s="7" t="s">
        <v>27</v>
      </c>
      <c r="B31" s="8" t="s">
        <v>37</v>
      </c>
      <c r="C31" s="11" t="s">
        <v>52</v>
      </c>
      <c r="D31" s="20" t="s">
        <v>101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4" x14ac:dyDescent="0.2">
      <c r="A32" s="7" t="s">
        <v>27</v>
      </c>
      <c r="B32" s="8" t="s">
        <v>37</v>
      </c>
      <c r="C32" s="8" t="s">
        <v>115</v>
      </c>
      <c r="D32" s="13" t="s">
        <v>116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2" x14ac:dyDescent="0.2">
      <c r="A33" s="7" t="s">
        <v>27</v>
      </c>
      <c r="B33" s="8" t="s">
        <v>37</v>
      </c>
      <c r="C33" s="18" t="s">
        <v>192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2" x14ac:dyDescent="0.2">
      <c r="A34" s="7" t="s">
        <v>27</v>
      </c>
      <c r="B34" s="8" t="s">
        <v>37</v>
      </c>
      <c r="C34" s="8" t="s">
        <v>179</v>
      </c>
      <c r="D34" s="20" t="s">
        <v>106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2" x14ac:dyDescent="0.2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2" x14ac:dyDescent="0.2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2" x14ac:dyDescent="0.2">
      <c r="A37" s="7" t="s">
        <v>33</v>
      </c>
      <c r="B37" s="14" t="s">
        <v>34</v>
      </c>
      <c r="C37" s="11" t="s">
        <v>107</v>
      </c>
      <c r="D37" s="13" t="s">
        <v>111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2" x14ac:dyDescent="0.2">
      <c r="A38" s="7" t="s">
        <v>33</v>
      </c>
      <c r="B38" s="14" t="s">
        <v>34</v>
      </c>
      <c r="C38" s="11" t="s">
        <v>188</v>
      </c>
      <c r="D38" s="13" t="s">
        <v>136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2" x14ac:dyDescent="0.2">
      <c r="A39" s="7" t="s">
        <v>33</v>
      </c>
      <c r="B39" s="14" t="s">
        <v>34</v>
      </c>
      <c r="C39" s="11" t="s">
        <v>178</v>
      </c>
      <c r="D39" s="11" t="s">
        <v>178</v>
      </c>
      <c r="E39" s="55">
        <v>42165</v>
      </c>
      <c r="F39" s="55">
        <v>42165</v>
      </c>
      <c r="G39" s="13" t="s">
        <v>93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2" x14ac:dyDescent="0.2">
      <c r="A40" s="7" t="s">
        <v>33</v>
      </c>
      <c r="B40" s="14" t="s">
        <v>34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24" x14ac:dyDescent="0.2">
      <c r="A41" s="18" t="s">
        <v>2</v>
      </c>
      <c r="B41" s="18" t="s">
        <v>19</v>
      </c>
      <c r="C41" s="11" t="s">
        <v>157</v>
      </c>
      <c r="D41" s="18" t="s">
        <v>98</v>
      </c>
      <c r="E41" s="56">
        <v>42148</v>
      </c>
      <c r="F41" s="56">
        <v>42150</v>
      </c>
      <c r="G41" s="57" t="s">
        <v>180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24" x14ac:dyDescent="0.2">
      <c r="A42" s="37" t="s">
        <v>2</v>
      </c>
      <c r="B42" s="18" t="s">
        <v>191</v>
      </c>
      <c r="C42" s="11" t="s">
        <v>169</v>
      </c>
      <c r="D42" s="18" t="s">
        <v>132</v>
      </c>
      <c r="E42" s="55">
        <v>42181</v>
      </c>
      <c r="F42" s="55">
        <v>42182</v>
      </c>
      <c r="G42" s="57" t="s">
        <v>118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4" x14ac:dyDescent="0.2">
      <c r="A43" s="37" t="s">
        <v>133</v>
      </c>
      <c r="B43" s="18" t="s">
        <v>177</v>
      </c>
      <c r="C43" s="11" t="s">
        <v>186</v>
      </c>
      <c r="D43" s="18" t="s">
        <v>134</v>
      </c>
      <c r="E43" s="58">
        <v>42162</v>
      </c>
      <c r="F43" s="58">
        <v>42163</v>
      </c>
      <c r="G43" s="57" t="s">
        <v>135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2" x14ac:dyDescent="0.2">
      <c r="A44" s="37" t="s">
        <v>102</v>
      </c>
      <c r="B44" s="18" t="s">
        <v>25</v>
      </c>
      <c r="C44" s="11" t="s">
        <v>192</v>
      </c>
      <c r="D44" s="18" t="s">
        <v>113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2" x14ac:dyDescent="0.2">
      <c r="A45" s="10" t="s">
        <v>102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2" x14ac:dyDescent="0.2">
      <c r="A46" s="10" t="s">
        <v>38</v>
      </c>
      <c r="B46" s="13" t="s">
        <v>168</v>
      </c>
      <c r="C46" s="11" t="s">
        <v>107</v>
      </c>
      <c r="D46" s="13" t="s">
        <v>109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2" x14ac:dyDescent="0.2">
      <c r="A47" s="10" t="s">
        <v>38</v>
      </c>
      <c r="B47" s="13" t="s">
        <v>168</v>
      </c>
      <c r="C47" s="11" t="s">
        <v>107</v>
      </c>
      <c r="D47" s="13" t="s">
        <v>110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2" x14ac:dyDescent="0.2">
      <c r="A48" s="10" t="s">
        <v>38</v>
      </c>
      <c r="B48" s="13" t="s">
        <v>168</v>
      </c>
      <c r="C48" s="11" t="s">
        <v>186</v>
      </c>
      <c r="D48" s="13" t="s">
        <v>94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2" x14ac:dyDescent="0.2">
      <c r="A49" s="10" t="s">
        <v>38</v>
      </c>
      <c r="B49" s="13" t="s">
        <v>168</v>
      </c>
      <c r="C49" s="11" t="s">
        <v>186</v>
      </c>
      <c r="D49" s="13" t="s">
        <v>95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2" x14ac:dyDescent="0.2">
      <c r="A50" s="10" t="s">
        <v>38</v>
      </c>
      <c r="B50" s="13" t="s">
        <v>168</v>
      </c>
      <c r="C50" s="11" t="s">
        <v>178</v>
      </c>
      <c r="D50" s="11" t="s">
        <v>178</v>
      </c>
      <c r="E50" s="55">
        <v>42144</v>
      </c>
      <c r="F50" s="55">
        <v>42144</v>
      </c>
      <c r="G50" s="13" t="s">
        <v>129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178</v>
      </c>
      <c r="D51" s="11" t="s">
        <v>178</v>
      </c>
      <c r="E51" s="55">
        <v>42145</v>
      </c>
      <c r="F51" s="55">
        <v>42145</v>
      </c>
      <c r="G51" s="13" t="s">
        <v>128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2" x14ac:dyDescent="0.2">
      <c r="A52" s="10" t="s">
        <v>38</v>
      </c>
      <c r="B52" s="13" t="s">
        <v>168</v>
      </c>
      <c r="C52" s="11" t="s">
        <v>130</v>
      </c>
      <c r="D52" s="11" t="s">
        <v>131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2" x14ac:dyDescent="0.2">
      <c r="A53" s="10" t="s">
        <v>38</v>
      </c>
      <c r="B53" s="13" t="s">
        <v>168</v>
      </c>
      <c r="C53" s="11" t="s">
        <v>178</v>
      </c>
      <c r="D53" s="11" t="s">
        <v>178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 xr:uid="{00000000-0009-0000-0000-00000E000000}"/>
  <sortState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topLeftCell="A34" workbookViewId="0">
      <selection activeCell="C64" sqref="C64"/>
    </sheetView>
  </sheetViews>
  <sheetFormatPr defaultRowHeight="14.25" x14ac:dyDescent="0.2"/>
  <cols>
    <col min="1" max="1" width="16.5" bestFit="1" customWidth="1"/>
    <col min="2" max="2" width="20.75" bestFit="1" customWidth="1"/>
    <col min="3" max="3" width="30.625" bestFit="1" customWidth="1"/>
    <col min="4" max="4" width="55.875" bestFit="1" customWidth="1"/>
    <col min="5" max="6" width="9.875" bestFit="1" customWidth="1"/>
    <col min="7" max="7" width="12.5" bestFit="1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2" x14ac:dyDescent="0.2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2" x14ac:dyDescent="0.2">
      <c r="A4" s="7" t="s">
        <v>30</v>
      </c>
      <c r="B4" s="8" t="s">
        <v>25</v>
      </c>
      <c r="C4" s="8" t="s">
        <v>192</v>
      </c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2" x14ac:dyDescent="0.2">
      <c r="A5" s="7" t="s">
        <v>30</v>
      </c>
      <c r="B5" s="8" t="s">
        <v>25</v>
      </c>
      <c r="C5" s="8" t="s">
        <v>169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4" x14ac:dyDescent="0.2">
      <c r="A6" s="10" t="s">
        <v>20</v>
      </c>
      <c r="B6" s="10" t="s">
        <v>21</v>
      </c>
      <c r="C6" s="8" t="s">
        <v>193</v>
      </c>
      <c r="D6" s="10" t="s">
        <v>175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141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2" x14ac:dyDescent="0.2">
      <c r="A9" s="10" t="s">
        <v>20</v>
      </c>
      <c r="B9" s="10" t="s">
        <v>21</v>
      </c>
      <c r="C9" s="8" t="s">
        <v>190</v>
      </c>
      <c r="D9" s="10" t="s">
        <v>142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4" x14ac:dyDescent="0.2">
      <c r="A10" s="10" t="s">
        <v>20</v>
      </c>
      <c r="B10" s="10" t="s">
        <v>21</v>
      </c>
      <c r="C10" s="8" t="s">
        <v>195</v>
      </c>
      <c r="D10" s="20" t="s">
        <v>164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122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24" x14ac:dyDescent="0.2">
      <c r="A12" s="10" t="s">
        <v>20</v>
      </c>
      <c r="B12" s="10" t="s">
        <v>21</v>
      </c>
      <c r="C12" s="11" t="s">
        <v>186</v>
      </c>
      <c r="D12" s="10" t="s">
        <v>140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24" x14ac:dyDescent="0.2">
      <c r="A13" s="10" t="s">
        <v>20</v>
      </c>
      <c r="B13" s="10" t="s">
        <v>21</v>
      </c>
      <c r="C13" s="11" t="s">
        <v>186</v>
      </c>
      <c r="D13" s="10" t="s">
        <v>143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24" x14ac:dyDescent="0.2">
      <c r="A14" s="10" t="s">
        <v>20</v>
      </c>
      <c r="B14" s="10" t="s">
        <v>21</v>
      </c>
      <c r="C14" s="11" t="s">
        <v>186</v>
      </c>
      <c r="D14" s="20" t="s">
        <v>153</v>
      </c>
      <c r="E14" s="55">
        <v>42163</v>
      </c>
      <c r="F14" s="55">
        <v>42164</v>
      </c>
      <c r="G14" s="10" t="s">
        <v>144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179</v>
      </c>
      <c r="D15" s="10" t="s">
        <v>163</v>
      </c>
      <c r="E15" s="55">
        <v>42173</v>
      </c>
      <c r="F15" s="55">
        <v>42176</v>
      </c>
      <c r="G15" s="10" t="s">
        <v>118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2" x14ac:dyDescent="0.2">
      <c r="A16" s="10" t="s">
        <v>20</v>
      </c>
      <c r="B16" s="10" t="s">
        <v>21</v>
      </c>
      <c r="C16" s="8" t="s">
        <v>179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2" x14ac:dyDescent="0.2">
      <c r="A17" s="10" t="s">
        <v>20</v>
      </c>
      <c r="B17" s="10" t="s">
        <v>21</v>
      </c>
      <c r="C17" s="11" t="s">
        <v>172</v>
      </c>
      <c r="D17" s="10" t="s">
        <v>145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2" x14ac:dyDescent="0.2">
      <c r="A18" s="10" t="s">
        <v>20</v>
      </c>
      <c r="B18" s="10" t="s">
        <v>21</v>
      </c>
      <c r="C18" s="11" t="s">
        <v>172</v>
      </c>
      <c r="D18" s="10" t="s">
        <v>146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2" x14ac:dyDescent="0.2">
      <c r="A19" s="10" t="s">
        <v>20</v>
      </c>
      <c r="B19" s="10" t="s">
        <v>21</v>
      </c>
      <c r="C19" s="11" t="s">
        <v>190</v>
      </c>
      <c r="D19" s="10" t="s">
        <v>147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2" x14ac:dyDescent="0.2">
      <c r="A20" s="10" t="s">
        <v>20</v>
      </c>
      <c r="B20" s="10" t="s">
        <v>21</v>
      </c>
      <c r="C20" s="11" t="s">
        <v>107</v>
      </c>
      <c r="D20" s="8" t="s">
        <v>159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2" x14ac:dyDescent="0.2">
      <c r="A21" s="10" t="s">
        <v>20</v>
      </c>
      <c r="B21" s="10" t="s">
        <v>21</v>
      </c>
      <c r="C21" s="8" t="s">
        <v>190</v>
      </c>
      <c r="D21" s="8" t="s">
        <v>183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2" x14ac:dyDescent="0.2">
      <c r="A22" s="10" t="s">
        <v>20</v>
      </c>
      <c r="B22" s="10" t="s">
        <v>21</v>
      </c>
      <c r="C22" s="11" t="s">
        <v>107</v>
      </c>
      <c r="D22" s="8" t="s">
        <v>184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24" x14ac:dyDescent="0.2">
      <c r="A23" s="10" t="s">
        <v>20</v>
      </c>
      <c r="B23" s="10" t="s">
        <v>21</v>
      </c>
      <c r="C23" s="11" t="s">
        <v>186</v>
      </c>
      <c r="D23" s="10" t="s">
        <v>158</v>
      </c>
      <c r="E23" s="55">
        <v>42242</v>
      </c>
      <c r="F23" s="55">
        <v>42244</v>
      </c>
      <c r="G23" s="10" t="s">
        <v>171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4" x14ac:dyDescent="0.2">
      <c r="A24" s="7" t="s">
        <v>31</v>
      </c>
      <c r="B24" s="14" t="s">
        <v>139</v>
      </c>
      <c r="C24" s="11" t="s">
        <v>169</v>
      </c>
      <c r="D24" s="13" t="s">
        <v>132</v>
      </c>
      <c r="E24" s="55">
        <v>42177</v>
      </c>
      <c r="F24" s="55">
        <v>42178</v>
      </c>
      <c r="G24" s="13" t="s">
        <v>155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4" x14ac:dyDescent="0.2">
      <c r="A25" s="7" t="s">
        <v>31</v>
      </c>
      <c r="B25" s="14" t="s">
        <v>139</v>
      </c>
      <c r="C25" s="8" t="s">
        <v>190</v>
      </c>
      <c r="D25" s="13" t="s">
        <v>161</v>
      </c>
      <c r="E25" s="55">
        <v>42212</v>
      </c>
      <c r="F25" s="55">
        <v>42212</v>
      </c>
      <c r="G25" s="13" t="s">
        <v>18</v>
      </c>
      <c r="H25" s="31" t="s">
        <v>133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4" x14ac:dyDescent="0.2">
      <c r="A26" s="7" t="s">
        <v>31</v>
      </c>
      <c r="B26" s="14" t="s">
        <v>139</v>
      </c>
      <c r="C26" s="11" t="s">
        <v>193</v>
      </c>
      <c r="D26" s="13" t="s">
        <v>162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2" x14ac:dyDescent="0.2">
      <c r="A28" s="7" t="s">
        <v>27</v>
      </c>
      <c r="B28" s="8" t="s">
        <v>174</v>
      </c>
      <c r="C28" s="8" t="s">
        <v>192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45" customHeight="1" x14ac:dyDescent="0.2">
      <c r="A29" s="7" t="s">
        <v>27</v>
      </c>
      <c r="B29" s="8" t="s">
        <v>174</v>
      </c>
      <c r="C29" s="11" t="s">
        <v>192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2" x14ac:dyDescent="0.2">
      <c r="A30" s="7" t="s">
        <v>27</v>
      </c>
      <c r="B30" s="8" t="s">
        <v>174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2" x14ac:dyDescent="0.2">
      <c r="A31" s="7" t="s">
        <v>27</v>
      </c>
      <c r="B31" s="8" t="s">
        <v>174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2" x14ac:dyDescent="0.2">
      <c r="A32" s="10" t="s">
        <v>173</v>
      </c>
      <c r="B32" s="10" t="s">
        <v>25</v>
      </c>
      <c r="C32" s="11" t="s">
        <v>192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4" x14ac:dyDescent="0.2">
      <c r="A33" s="7" t="s">
        <v>33</v>
      </c>
      <c r="B33" s="14" t="s">
        <v>34</v>
      </c>
      <c r="C33" s="11" t="s">
        <v>178</v>
      </c>
      <c r="D33" s="13" t="s">
        <v>127</v>
      </c>
      <c r="E33" s="55">
        <v>42165</v>
      </c>
      <c r="F33" s="55">
        <v>42165</v>
      </c>
      <c r="G33" s="13" t="s">
        <v>144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2" x14ac:dyDescent="0.2">
      <c r="A34" s="7" t="s">
        <v>33</v>
      </c>
      <c r="B34" s="14" t="s">
        <v>34</v>
      </c>
      <c r="C34" s="11" t="s">
        <v>169</v>
      </c>
      <c r="D34" s="13" t="s">
        <v>132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">
      <c r="A35" s="37" t="s">
        <v>2</v>
      </c>
      <c r="B35" s="18" t="s">
        <v>19</v>
      </c>
      <c r="C35" s="11" t="s">
        <v>169</v>
      </c>
      <c r="D35" s="18" t="s">
        <v>132</v>
      </c>
      <c r="E35" s="58">
        <v>42182</v>
      </c>
      <c r="F35" s="58">
        <v>42182</v>
      </c>
      <c r="G35" s="57" t="s">
        <v>118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2" x14ac:dyDescent="0.2">
      <c r="A36" s="95" t="s">
        <v>2</v>
      </c>
      <c r="B36" s="60" t="s">
        <v>19</v>
      </c>
      <c r="C36" s="60" t="s">
        <v>170</v>
      </c>
      <c r="D36" s="96"/>
      <c r="E36" s="97">
        <v>42200</v>
      </c>
      <c r="F36" s="97">
        <v>42201</v>
      </c>
      <c r="G36" s="60" t="s">
        <v>99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2" x14ac:dyDescent="0.2">
      <c r="A37" s="37" t="s">
        <v>2</v>
      </c>
      <c r="B37" s="18" t="s">
        <v>19</v>
      </c>
      <c r="C37" s="18" t="s">
        <v>170</v>
      </c>
      <c r="D37" s="73"/>
      <c r="E37" s="58">
        <v>42213</v>
      </c>
      <c r="F37" s="58">
        <v>42214</v>
      </c>
      <c r="G37" s="18" t="s">
        <v>118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4" x14ac:dyDescent="0.2">
      <c r="A38" s="37" t="s">
        <v>133</v>
      </c>
      <c r="B38" s="18" t="s">
        <v>177</v>
      </c>
      <c r="C38" s="11" t="s">
        <v>107</v>
      </c>
      <c r="D38" s="18" t="s">
        <v>165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4" x14ac:dyDescent="0.2">
      <c r="A39" s="37" t="s">
        <v>133</v>
      </c>
      <c r="B39" s="18" t="s">
        <v>177</v>
      </c>
      <c r="C39" s="11" t="s">
        <v>186</v>
      </c>
      <c r="D39" s="18" t="s">
        <v>176</v>
      </c>
      <c r="E39" s="58">
        <v>42162</v>
      </c>
      <c r="F39" s="58">
        <v>42163</v>
      </c>
      <c r="G39" s="57" t="s">
        <v>135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00000000000001" customHeight="1" x14ac:dyDescent="0.2">
      <c r="A40" s="10" t="s">
        <v>102</v>
      </c>
      <c r="B40" s="10" t="s">
        <v>25</v>
      </c>
      <c r="C40" s="11" t="s">
        <v>192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2" x14ac:dyDescent="0.2">
      <c r="A41" s="10" t="s">
        <v>102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2" x14ac:dyDescent="0.2">
      <c r="A42" s="10" t="s">
        <v>148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">
      <c r="A43" s="10" t="s">
        <v>38</v>
      </c>
      <c r="B43" s="13" t="s">
        <v>168</v>
      </c>
      <c r="C43" s="8" t="s">
        <v>193</v>
      </c>
      <c r="D43" s="13" t="s">
        <v>154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4" x14ac:dyDescent="0.2">
      <c r="A44" s="10" t="s">
        <v>38</v>
      </c>
      <c r="B44" s="13" t="s">
        <v>168</v>
      </c>
      <c r="C44" s="11" t="s">
        <v>178</v>
      </c>
      <c r="D44" s="13" t="s">
        <v>127</v>
      </c>
      <c r="E44" s="55">
        <v>42144</v>
      </c>
      <c r="F44" s="55">
        <v>42144</v>
      </c>
      <c r="G44" s="13" t="s">
        <v>129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2" x14ac:dyDescent="0.2">
      <c r="A45" s="10" t="s">
        <v>38</v>
      </c>
      <c r="B45" s="13" t="s">
        <v>168</v>
      </c>
      <c r="C45" s="11" t="s">
        <v>130</v>
      </c>
      <c r="D45" s="13" t="s">
        <v>156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4" x14ac:dyDescent="0.2">
      <c r="A46" s="10" t="s">
        <v>38</v>
      </c>
      <c r="B46" s="13" t="s">
        <v>168</v>
      </c>
      <c r="C46" s="11" t="s">
        <v>178</v>
      </c>
      <c r="D46" s="13" t="s">
        <v>127</v>
      </c>
      <c r="E46" s="55">
        <v>42152</v>
      </c>
      <c r="F46" s="55">
        <v>42152</v>
      </c>
      <c r="G46" s="13" t="s">
        <v>166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4" x14ac:dyDescent="0.2">
      <c r="A47" s="10" t="s">
        <v>38</v>
      </c>
      <c r="B47" s="13" t="s">
        <v>168</v>
      </c>
      <c r="C47" s="8" t="s">
        <v>193</v>
      </c>
      <c r="D47" s="13" t="s">
        <v>154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2" x14ac:dyDescent="0.2">
      <c r="A48" s="10" t="s">
        <v>38</v>
      </c>
      <c r="B48" s="13" t="s">
        <v>168</v>
      </c>
      <c r="C48" s="8" t="s">
        <v>190</v>
      </c>
      <c r="D48" s="13" t="s">
        <v>198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4" x14ac:dyDescent="0.2">
      <c r="A49" s="10" t="s">
        <v>38</v>
      </c>
      <c r="B49" s="13" t="s">
        <v>168</v>
      </c>
      <c r="C49" s="11" t="s">
        <v>178</v>
      </c>
      <c r="D49" s="13" t="s">
        <v>127</v>
      </c>
      <c r="E49" s="55">
        <v>42167</v>
      </c>
      <c r="F49" s="55">
        <v>42167</v>
      </c>
      <c r="G49" s="13" t="s">
        <v>149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2" x14ac:dyDescent="0.2">
      <c r="A50" s="10" t="s">
        <v>38</v>
      </c>
      <c r="B50" s="13" t="s">
        <v>168</v>
      </c>
      <c r="C50" s="11" t="s">
        <v>169</v>
      </c>
      <c r="D50" s="13" t="s">
        <v>132</v>
      </c>
      <c r="E50" s="55">
        <v>42174</v>
      </c>
      <c r="F50" s="55">
        <v>42174</v>
      </c>
      <c r="G50" s="13" t="s">
        <v>150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2" x14ac:dyDescent="0.2">
      <c r="A51" s="10" t="s">
        <v>38</v>
      </c>
      <c r="B51" s="13" t="s">
        <v>168</v>
      </c>
      <c r="C51" s="11" t="s">
        <v>169</v>
      </c>
      <c r="D51" s="13" t="s">
        <v>132</v>
      </c>
      <c r="E51" s="55">
        <v>42177</v>
      </c>
      <c r="F51" s="55">
        <v>42177</v>
      </c>
      <c r="G51" s="13" t="s">
        <v>129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2" x14ac:dyDescent="0.2">
      <c r="A52" s="10" t="s">
        <v>38</v>
      </c>
      <c r="B52" s="13" t="s">
        <v>168</v>
      </c>
      <c r="C52" s="11" t="s">
        <v>169</v>
      </c>
      <c r="D52" s="13" t="s">
        <v>132</v>
      </c>
      <c r="E52" s="55">
        <v>42178</v>
      </c>
      <c r="F52" s="55">
        <v>42179</v>
      </c>
      <c r="G52" s="13" t="s">
        <v>128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2" x14ac:dyDescent="0.2">
      <c r="A53" s="10" t="s">
        <v>38</v>
      </c>
      <c r="B53" s="13" t="s">
        <v>168</v>
      </c>
      <c r="C53" s="8" t="s">
        <v>107</v>
      </c>
      <c r="D53" s="13" t="s">
        <v>199</v>
      </c>
      <c r="E53" s="55">
        <v>42195</v>
      </c>
      <c r="F53" s="55">
        <v>42195</v>
      </c>
      <c r="G53" s="13" t="s">
        <v>200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2" x14ac:dyDescent="0.2">
      <c r="A54" s="10" t="s">
        <v>38</v>
      </c>
      <c r="B54" s="13" t="s">
        <v>168</v>
      </c>
      <c r="C54" s="11" t="s">
        <v>169</v>
      </c>
      <c r="D54" s="13" t="s">
        <v>132</v>
      </c>
      <c r="E54" s="55">
        <v>42199</v>
      </c>
      <c r="F54" s="55">
        <v>42200</v>
      </c>
      <c r="G54" s="13" t="s">
        <v>151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2" x14ac:dyDescent="0.2">
      <c r="A55" s="10" t="s">
        <v>38</v>
      </c>
      <c r="B55" s="13" t="s">
        <v>167</v>
      </c>
      <c r="C55" s="11" t="s">
        <v>130</v>
      </c>
      <c r="D55" s="11"/>
      <c r="E55" s="55">
        <v>42217</v>
      </c>
      <c r="F55" s="55">
        <v>42217</v>
      </c>
      <c r="G55" s="18" t="s">
        <v>160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7"/>
  <sheetViews>
    <sheetView topLeftCell="A49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2.625" bestFit="1" customWidth="1"/>
    <col min="3" max="3" width="30.375" bestFit="1" customWidth="1"/>
    <col min="4" max="4" width="45.75" customWidth="1"/>
    <col min="5" max="5" width="11.75" bestFit="1" customWidth="1"/>
    <col min="6" max="6" width="11.125" bestFit="1" customWidth="1"/>
    <col min="7" max="7" width="11" bestFit="1" customWidth="1"/>
    <col min="11" max="11" width="10.875" customWidth="1"/>
    <col min="12" max="12" width="11.375" customWidth="1"/>
  </cols>
  <sheetData>
    <row r="1" spans="1:19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" customHeight="1" x14ac:dyDescent="0.2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2" x14ac:dyDescent="0.2">
      <c r="A3" s="7" t="s">
        <v>30</v>
      </c>
      <c r="B3" s="8" t="s">
        <v>25</v>
      </c>
      <c r="C3" s="11" t="s">
        <v>192</v>
      </c>
      <c r="D3" s="20" t="s">
        <v>265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2" x14ac:dyDescent="0.2">
      <c r="A4" s="7" t="s">
        <v>30</v>
      </c>
      <c r="B4" s="8" t="s">
        <v>25</v>
      </c>
      <c r="C4" s="11" t="s">
        <v>192</v>
      </c>
      <c r="D4" s="8" t="s">
        <v>264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2" x14ac:dyDescent="0.2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" customHeight="1" x14ac:dyDescent="0.2">
      <c r="A6" s="10" t="s">
        <v>20</v>
      </c>
      <c r="B6" s="10" t="s">
        <v>21</v>
      </c>
      <c r="C6" s="11" t="s">
        <v>172</v>
      </c>
      <c r="D6" s="8" t="s">
        <v>219</v>
      </c>
      <c r="E6" s="55">
        <v>42212</v>
      </c>
      <c r="F6" s="55">
        <v>42212</v>
      </c>
      <c r="G6" s="10" t="s">
        <v>18</v>
      </c>
      <c r="H6" s="74" t="s">
        <v>220</v>
      </c>
      <c r="I6" s="102" t="s">
        <v>266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" customHeight="1" x14ac:dyDescent="0.2">
      <c r="A7" s="10" t="s">
        <v>20</v>
      </c>
      <c r="B7" s="10" t="s">
        <v>21</v>
      </c>
      <c r="C7" s="11" t="s">
        <v>107</v>
      </c>
      <c r="D7" s="8" t="s">
        <v>221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" customHeight="1" x14ac:dyDescent="0.2">
      <c r="A8" s="10" t="s">
        <v>20</v>
      </c>
      <c r="B8" s="10" t="s">
        <v>21</v>
      </c>
      <c r="C8" s="8" t="s">
        <v>261</v>
      </c>
      <c r="D8" s="8" t="s">
        <v>203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" customHeight="1" x14ac:dyDescent="0.2">
      <c r="A9" s="10" t="s">
        <v>20</v>
      </c>
      <c r="B9" s="10" t="s">
        <v>21</v>
      </c>
      <c r="C9" s="11" t="s">
        <v>240</v>
      </c>
      <c r="D9" s="8" t="s">
        <v>202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" customHeight="1" x14ac:dyDescent="0.2">
      <c r="A10" s="10" t="s">
        <v>20</v>
      </c>
      <c r="B10" s="10" t="s">
        <v>21</v>
      </c>
      <c r="C10" s="8" t="s">
        <v>107</v>
      </c>
      <c r="D10" s="8" t="s">
        <v>227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2" x14ac:dyDescent="0.2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" customHeight="1" x14ac:dyDescent="0.2">
      <c r="A12" s="10" t="s">
        <v>20</v>
      </c>
      <c r="B12" s="10" t="s">
        <v>21</v>
      </c>
      <c r="C12" s="8" t="s">
        <v>186</v>
      </c>
      <c r="D12" s="8" t="s">
        <v>228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" customHeight="1" x14ac:dyDescent="0.2">
      <c r="A13" s="10" t="s">
        <v>20</v>
      </c>
      <c r="B13" s="10" t="s">
        <v>21</v>
      </c>
      <c r="C13" s="11" t="s">
        <v>107</v>
      </c>
      <c r="D13" s="8" t="s">
        <v>259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" customHeight="1" x14ac:dyDescent="0.2">
      <c r="A14" s="10" t="s">
        <v>20</v>
      </c>
      <c r="B14" s="10" t="s">
        <v>21</v>
      </c>
      <c r="C14" s="8" t="s">
        <v>201</v>
      </c>
      <c r="D14" s="8" t="s">
        <v>260</v>
      </c>
      <c r="E14" s="55">
        <v>42294</v>
      </c>
      <c r="F14" s="55">
        <v>42294</v>
      </c>
      <c r="G14" s="10" t="s">
        <v>224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" customHeight="1" x14ac:dyDescent="0.2">
      <c r="A15" s="10" t="s">
        <v>20</v>
      </c>
      <c r="B15" s="10" t="s">
        <v>21</v>
      </c>
      <c r="C15" s="11" t="s">
        <v>186</v>
      </c>
      <c r="D15" s="8" t="s">
        <v>252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" customHeight="1" x14ac:dyDescent="0.2">
      <c r="A16" s="10" t="s">
        <v>20</v>
      </c>
      <c r="B16" s="10" t="s">
        <v>21</v>
      </c>
      <c r="C16" s="8" t="s">
        <v>186</v>
      </c>
      <c r="D16" s="8" t="s">
        <v>230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">
      <c r="A17" s="10" t="s">
        <v>20</v>
      </c>
      <c r="B17" s="10" t="s">
        <v>21</v>
      </c>
      <c r="C17" s="8" t="s">
        <v>186</v>
      </c>
      <c r="D17" s="8" t="s">
        <v>229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" customHeight="1" x14ac:dyDescent="0.2">
      <c r="A18" s="10" t="s">
        <v>20</v>
      </c>
      <c r="B18" s="10" t="s">
        <v>21</v>
      </c>
      <c r="C18" s="8" t="s">
        <v>240</v>
      </c>
      <c r="D18" s="8" t="s">
        <v>225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" customHeight="1" x14ac:dyDescent="0.2">
      <c r="A19" s="10" t="s">
        <v>20</v>
      </c>
      <c r="B19" s="10" t="s">
        <v>21</v>
      </c>
      <c r="C19" s="8" t="s">
        <v>186</v>
      </c>
      <c r="D19" s="8" t="s">
        <v>232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" customHeight="1" x14ac:dyDescent="0.2">
      <c r="A20" s="10" t="s">
        <v>20</v>
      </c>
      <c r="B20" s="10" t="s">
        <v>21</v>
      </c>
      <c r="C20" s="8" t="s">
        <v>186</v>
      </c>
      <c r="D20" s="8" t="s">
        <v>233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" customHeight="1" x14ac:dyDescent="0.2">
      <c r="A21" s="10" t="s">
        <v>20</v>
      </c>
      <c r="B21" s="10" t="s">
        <v>21</v>
      </c>
      <c r="C21" s="11" t="s">
        <v>107</v>
      </c>
      <c r="D21" s="20" t="s">
        <v>253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" customHeight="1" x14ac:dyDescent="0.2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" customHeight="1" x14ac:dyDescent="0.2">
      <c r="A23" s="10" t="s">
        <v>20</v>
      </c>
      <c r="B23" s="10" t="s">
        <v>21</v>
      </c>
      <c r="C23" s="11" t="s">
        <v>190</v>
      </c>
      <c r="D23" s="20" t="s">
        <v>254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" customHeight="1" x14ac:dyDescent="0.2">
      <c r="A24" s="10" t="s">
        <v>20</v>
      </c>
      <c r="B24" s="10" t="s">
        <v>21</v>
      </c>
      <c r="C24" s="11" t="s">
        <v>186</v>
      </c>
      <c r="D24" s="20" t="s">
        <v>255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" customHeight="1" x14ac:dyDescent="0.2">
      <c r="A25" s="37" t="s">
        <v>210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" customHeight="1" x14ac:dyDescent="0.2">
      <c r="A26" s="7" t="s">
        <v>211</v>
      </c>
      <c r="B26" s="14" t="s">
        <v>212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" customHeight="1" x14ac:dyDescent="0.2">
      <c r="A27" s="7" t="s">
        <v>248</v>
      </c>
      <c r="B27" s="14" t="s">
        <v>249</v>
      </c>
      <c r="C27" s="8" t="s">
        <v>262</v>
      </c>
      <c r="D27" s="20"/>
      <c r="E27" s="55">
        <v>42310</v>
      </c>
      <c r="F27" s="55">
        <v>42312</v>
      </c>
      <c r="G27" s="13" t="s">
        <v>250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" customHeight="1" x14ac:dyDescent="0.2">
      <c r="A28" s="7" t="s">
        <v>248</v>
      </c>
      <c r="B28" s="14" t="s">
        <v>249</v>
      </c>
      <c r="C28" s="8" t="s">
        <v>72</v>
      </c>
      <c r="D28" s="13" t="s">
        <v>238</v>
      </c>
      <c r="E28" s="55">
        <v>42314</v>
      </c>
      <c r="F28" s="55">
        <v>42321</v>
      </c>
      <c r="G28" s="13" t="s">
        <v>267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4" x14ac:dyDescent="0.2">
      <c r="A29" s="7" t="s">
        <v>248</v>
      </c>
      <c r="B29" s="14" t="s">
        <v>249</v>
      </c>
      <c r="C29" s="8" t="s">
        <v>262</v>
      </c>
      <c r="D29" s="20"/>
      <c r="E29" s="55">
        <v>42322</v>
      </c>
      <c r="F29" s="55">
        <v>42327</v>
      </c>
      <c r="G29" s="13" t="s">
        <v>250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4" x14ac:dyDescent="0.2">
      <c r="A30" s="7" t="s">
        <v>248</v>
      </c>
      <c r="B30" s="14" t="s">
        <v>249</v>
      </c>
      <c r="C30" s="8" t="s">
        <v>262</v>
      </c>
      <c r="D30" s="20"/>
      <c r="E30" s="55">
        <v>42330</v>
      </c>
      <c r="F30" s="55">
        <v>42334</v>
      </c>
      <c r="G30" s="13" t="s">
        <v>250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4" x14ac:dyDescent="0.2">
      <c r="A31" s="7" t="s">
        <v>248</v>
      </c>
      <c r="B31" s="14" t="s">
        <v>249</v>
      </c>
      <c r="C31" s="8" t="s">
        <v>262</v>
      </c>
      <c r="D31" s="20"/>
      <c r="E31" s="55">
        <v>42341</v>
      </c>
      <c r="F31" s="55">
        <v>42344</v>
      </c>
      <c r="G31" s="13" t="s">
        <v>250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" customHeight="1" x14ac:dyDescent="0.2">
      <c r="A32" s="7" t="s">
        <v>248</v>
      </c>
      <c r="B32" s="14" t="s">
        <v>249</v>
      </c>
      <c r="C32" s="8" t="s">
        <v>262</v>
      </c>
      <c r="D32" s="20"/>
      <c r="E32" s="55">
        <v>42351</v>
      </c>
      <c r="F32" s="55">
        <v>42353</v>
      </c>
      <c r="G32" s="13" t="s">
        <v>250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" customHeight="1" x14ac:dyDescent="0.2">
      <c r="A33" s="7" t="s">
        <v>31</v>
      </c>
      <c r="B33" s="14" t="s">
        <v>139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" customHeight="1" x14ac:dyDescent="0.2">
      <c r="A34" s="7" t="s">
        <v>31</v>
      </c>
      <c r="B34" s="14" t="s">
        <v>139</v>
      </c>
      <c r="C34" s="11" t="s">
        <v>186</v>
      </c>
      <c r="D34" s="18" t="s">
        <v>244</v>
      </c>
      <c r="E34" s="58">
        <v>42290</v>
      </c>
      <c r="F34" s="58">
        <v>42292</v>
      </c>
      <c r="G34" s="57" t="s">
        <v>215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4" x14ac:dyDescent="0.2">
      <c r="A35" s="7" t="s">
        <v>31</v>
      </c>
      <c r="B35" s="14" t="s">
        <v>139</v>
      </c>
      <c r="C35" s="8" t="s">
        <v>72</v>
      </c>
      <c r="D35" s="13" t="s">
        <v>263</v>
      </c>
      <c r="E35" s="55">
        <v>42313</v>
      </c>
      <c r="F35" s="55">
        <v>42313</v>
      </c>
      <c r="G35" s="13" t="s">
        <v>166</v>
      </c>
      <c r="H35" s="103" t="s">
        <v>266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4" x14ac:dyDescent="0.2">
      <c r="A36" s="7" t="s">
        <v>31</v>
      </c>
      <c r="B36" s="14" t="s">
        <v>139</v>
      </c>
      <c r="C36" s="8" t="s">
        <v>72</v>
      </c>
      <c r="D36" s="13" t="s">
        <v>263</v>
      </c>
      <c r="E36" s="55">
        <v>42320</v>
      </c>
      <c r="F36" s="55">
        <v>42320</v>
      </c>
      <c r="G36" s="13" t="s">
        <v>258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4" x14ac:dyDescent="0.2">
      <c r="A37" s="7" t="s">
        <v>31</v>
      </c>
      <c r="B37" s="14" t="s">
        <v>139</v>
      </c>
      <c r="C37" s="11" t="s">
        <v>186</v>
      </c>
      <c r="D37" s="18" t="s">
        <v>245</v>
      </c>
      <c r="E37" s="58">
        <v>42324</v>
      </c>
      <c r="F37" s="58">
        <v>42325</v>
      </c>
      <c r="G37" s="57" t="s">
        <v>246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4" x14ac:dyDescent="0.2">
      <c r="A38" s="7" t="s">
        <v>31</v>
      </c>
      <c r="B38" s="14" t="s">
        <v>139</v>
      </c>
      <c r="C38" s="11" t="s">
        <v>190</v>
      </c>
      <c r="D38" s="20" t="s">
        <v>254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4" x14ac:dyDescent="0.2">
      <c r="A39" s="7" t="s">
        <v>31</v>
      </c>
      <c r="B39" s="14" t="s">
        <v>139</v>
      </c>
      <c r="C39" s="11" t="s">
        <v>107</v>
      </c>
      <c r="D39" s="18" t="s">
        <v>257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4" x14ac:dyDescent="0.2">
      <c r="A40" s="7" t="s">
        <v>31</v>
      </c>
      <c r="B40" s="14" t="s">
        <v>139</v>
      </c>
      <c r="C40" s="11" t="s">
        <v>190</v>
      </c>
      <c r="D40" s="20"/>
      <c r="E40" s="55">
        <v>42338</v>
      </c>
      <c r="F40" s="55">
        <v>42339</v>
      </c>
      <c r="G40" s="57" t="s">
        <v>256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2" x14ac:dyDescent="0.2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2" x14ac:dyDescent="0.2">
      <c r="A42" s="37" t="s">
        <v>1</v>
      </c>
      <c r="B42" s="18" t="s">
        <v>25</v>
      </c>
      <c r="C42" s="11" t="s">
        <v>192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2" x14ac:dyDescent="0.2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2" x14ac:dyDescent="0.2">
      <c r="A44" s="37" t="s">
        <v>208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2" x14ac:dyDescent="0.2">
      <c r="A45" s="37" t="s">
        <v>173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2" x14ac:dyDescent="0.2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2" x14ac:dyDescent="0.2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2" x14ac:dyDescent="0.2">
      <c r="A48" s="37" t="s">
        <v>205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2" x14ac:dyDescent="0.2">
      <c r="A49" s="37" t="s">
        <v>2</v>
      </c>
      <c r="B49" s="18" t="s">
        <v>191</v>
      </c>
      <c r="C49" s="8" t="s">
        <v>72</v>
      </c>
      <c r="D49" s="18"/>
      <c r="E49" s="55">
        <v>42320</v>
      </c>
      <c r="F49" s="55">
        <v>42320</v>
      </c>
      <c r="G49" s="57" t="s">
        <v>239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2" x14ac:dyDescent="0.2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2" x14ac:dyDescent="0.2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4" x14ac:dyDescent="0.2">
      <c r="A52" s="37" t="s">
        <v>133</v>
      </c>
      <c r="B52" s="18" t="s">
        <v>204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4" x14ac:dyDescent="0.2">
      <c r="A53" s="37" t="s">
        <v>133</v>
      </c>
      <c r="B53" s="18" t="s">
        <v>204</v>
      </c>
      <c r="C53" s="11" t="s">
        <v>186</v>
      </c>
      <c r="D53" s="18" t="s">
        <v>242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4" x14ac:dyDescent="0.2">
      <c r="A54" s="37" t="s">
        <v>133</v>
      </c>
      <c r="B54" s="18" t="s">
        <v>204</v>
      </c>
      <c r="C54" s="11" t="s">
        <v>186</v>
      </c>
      <c r="D54" s="18" t="s">
        <v>241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4" x14ac:dyDescent="0.2">
      <c r="A55" s="37" t="s">
        <v>133</v>
      </c>
      <c r="B55" s="18" t="s">
        <v>204</v>
      </c>
      <c r="C55" s="8" t="s">
        <v>186</v>
      </c>
      <c r="D55" s="13" t="s">
        <v>236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4" x14ac:dyDescent="0.2">
      <c r="A56" s="37" t="s">
        <v>133</v>
      </c>
      <c r="B56" s="18" t="s">
        <v>204</v>
      </c>
      <c r="C56" s="8" t="s">
        <v>186</v>
      </c>
      <c r="D56" s="8" t="s">
        <v>243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4" x14ac:dyDescent="0.2">
      <c r="A57" s="37" t="s">
        <v>133</v>
      </c>
      <c r="B57" s="18" t="s">
        <v>204</v>
      </c>
      <c r="C57" s="11" t="s">
        <v>186</v>
      </c>
      <c r="D57" s="18" t="s">
        <v>213</v>
      </c>
      <c r="E57" s="58">
        <v>42316</v>
      </c>
      <c r="F57" s="58">
        <v>42320</v>
      </c>
      <c r="G57" s="57" t="s">
        <v>214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4" x14ac:dyDescent="0.2">
      <c r="A58" s="37" t="s">
        <v>133</v>
      </c>
      <c r="B58" s="18" t="s">
        <v>204</v>
      </c>
      <c r="C58" s="11" t="s">
        <v>190</v>
      </c>
      <c r="D58" s="20" t="s">
        <v>254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2" x14ac:dyDescent="0.2">
      <c r="A59" s="37" t="s">
        <v>206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2" x14ac:dyDescent="0.2">
      <c r="A60" s="37" t="s">
        <v>207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2" x14ac:dyDescent="0.2">
      <c r="A61" s="37" t="s">
        <v>209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2" x14ac:dyDescent="0.2">
      <c r="A62" s="37" t="s">
        <v>209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2" x14ac:dyDescent="0.2">
      <c r="A63" s="10" t="s">
        <v>38</v>
      </c>
      <c r="B63" s="13" t="s">
        <v>168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12" x14ac:dyDescent="0.2">
      <c r="A64" s="10" t="s">
        <v>38</v>
      </c>
      <c r="B64" s="13" t="s">
        <v>168</v>
      </c>
      <c r="C64" s="8"/>
      <c r="D64" s="13" t="s">
        <v>237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24" x14ac:dyDescent="0.2">
      <c r="A65" s="10" t="s">
        <v>38</v>
      </c>
      <c r="B65" s="13" t="s">
        <v>168</v>
      </c>
      <c r="C65" s="8" t="s">
        <v>186</v>
      </c>
      <c r="D65" s="13" t="s">
        <v>236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2" x14ac:dyDescent="0.2">
      <c r="A66" s="10" t="s">
        <v>38</v>
      </c>
      <c r="B66" s="13" t="s">
        <v>168</v>
      </c>
      <c r="C66" s="8" t="s">
        <v>72</v>
      </c>
      <c r="D66" s="13" t="s">
        <v>263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2" x14ac:dyDescent="0.2">
      <c r="A67" s="7" t="s">
        <v>234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 xr:uid="{00000000-0009-0000-0000-000010000000}"/>
  <sortState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7"/>
  <sheetViews>
    <sheetView topLeftCell="A13"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27.75" customWidth="1"/>
    <col min="3" max="3" width="38.25" customWidth="1"/>
    <col min="4" max="4" width="30.875" bestFit="1" customWidth="1"/>
    <col min="7" max="7" width="25.75" customWidth="1"/>
    <col min="9" max="9" width="8.75" customWidth="1"/>
    <col min="12" max="12" width="9" style="116"/>
  </cols>
  <sheetData>
    <row r="1" spans="1:20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2" x14ac:dyDescent="0.2">
      <c r="A3" s="10" t="s">
        <v>20</v>
      </c>
      <c r="B3" s="10" t="s">
        <v>21</v>
      </c>
      <c r="C3" s="11" t="s">
        <v>240</v>
      </c>
      <c r="D3" s="8" t="s">
        <v>268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6" x14ac:dyDescent="0.2">
      <c r="A4" s="10" t="s">
        <v>20</v>
      </c>
      <c r="B4" s="10" t="s">
        <v>21</v>
      </c>
      <c r="C4" s="11" t="s">
        <v>186</v>
      </c>
      <c r="D4" s="8" t="s">
        <v>269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2" x14ac:dyDescent="0.2">
      <c r="A5" s="10" t="s">
        <v>20</v>
      </c>
      <c r="B5" s="10" t="s">
        <v>21</v>
      </c>
      <c r="C5" s="18" t="s">
        <v>299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2" x14ac:dyDescent="0.2">
      <c r="A6" s="10" t="s">
        <v>20</v>
      </c>
      <c r="B6" s="10" t="s">
        <v>21</v>
      </c>
      <c r="C6" s="8" t="s">
        <v>201</v>
      </c>
      <c r="D6" s="8" t="s">
        <v>272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4" x14ac:dyDescent="0.2">
      <c r="A7" s="10" t="s">
        <v>20</v>
      </c>
      <c r="B7" s="10" t="s">
        <v>21</v>
      </c>
      <c r="C7" s="11" t="s">
        <v>107</v>
      </c>
      <c r="D7" s="8" t="s">
        <v>270</v>
      </c>
      <c r="E7" s="55">
        <v>42394</v>
      </c>
      <c r="F7" s="55">
        <v>42030</v>
      </c>
      <c r="G7" s="10" t="s">
        <v>271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2" x14ac:dyDescent="0.2">
      <c r="A8" s="10" t="s">
        <v>20</v>
      </c>
      <c r="B8" s="10" t="s">
        <v>21</v>
      </c>
      <c r="C8" s="11" t="s">
        <v>240</v>
      </c>
      <c r="D8" s="8" t="s">
        <v>273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4" x14ac:dyDescent="0.2">
      <c r="A9" s="10" t="s">
        <v>20</v>
      </c>
      <c r="B9" s="10" t="s">
        <v>21</v>
      </c>
      <c r="C9" s="11" t="s">
        <v>240</v>
      </c>
      <c r="D9" s="8" t="s">
        <v>275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4" x14ac:dyDescent="0.2">
      <c r="A10" s="10" t="s">
        <v>20</v>
      </c>
      <c r="B10" s="10" t="s">
        <v>21</v>
      </c>
      <c r="C10" s="8" t="s">
        <v>201</v>
      </c>
      <c r="D10" s="8" t="s">
        <v>274</v>
      </c>
      <c r="E10" s="55">
        <v>42423</v>
      </c>
      <c r="F10" s="55">
        <v>42423</v>
      </c>
      <c r="G10" s="10" t="s">
        <v>135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2" x14ac:dyDescent="0.2">
      <c r="A11" s="10" t="s">
        <v>20</v>
      </c>
      <c r="B11" s="10" t="s">
        <v>21</v>
      </c>
      <c r="C11" s="8" t="s">
        <v>172</v>
      </c>
      <c r="D11" s="8" t="s">
        <v>219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4" x14ac:dyDescent="0.2">
      <c r="A12" s="10" t="s">
        <v>20</v>
      </c>
      <c r="B12" s="10" t="s">
        <v>21</v>
      </c>
      <c r="C12" s="8" t="s">
        <v>300</v>
      </c>
      <c r="D12" s="8" t="s">
        <v>276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2" x14ac:dyDescent="0.2">
      <c r="A13" s="10" t="s">
        <v>20</v>
      </c>
      <c r="B13" s="10" t="s">
        <v>21</v>
      </c>
      <c r="C13" s="8" t="s">
        <v>186</v>
      </c>
      <c r="D13" s="8" t="s">
        <v>292</v>
      </c>
      <c r="E13" s="55">
        <v>42464</v>
      </c>
      <c r="F13" s="55" t="s">
        <v>293</v>
      </c>
      <c r="G13" s="10" t="s">
        <v>304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2" x14ac:dyDescent="0.2">
      <c r="A14" s="7" t="s">
        <v>211</v>
      </c>
      <c r="B14" s="14" t="s">
        <v>212</v>
      </c>
      <c r="C14" s="8" t="s">
        <v>302</v>
      </c>
      <c r="D14" s="11" t="s">
        <v>297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2" x14ac:dyDescent="0.2">
      <c r="A15" s="7" t="s">
        <v>211</v>
      </c>
      <c r="B15" s="14" t="s">
        <v>212</v>
      </c>
      <c r="C15" s="8" t="s">
        <v>302</v>
      </c>
      <c r="D15" s="11" t="s">
        <v>297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4" x14ac:dyDescent="0.2">
      <c r="A16" s="7" t="s">
        <v>248</v>
      </c>
      <c r="B16" s="14" t="s">
        <v>249</v>
      </c>
      <c r="C16" s="8" t="s">
        <v>262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6" x14ac:dyDescent="0.2">
      <c r="A17" s="7" t="s">
        <v>248</v>
      </c>
      <c r="B17" s="14" t="s">
        <v>249</v>
      </c>
      <c r="C17" s="8" t="s">
        <v>72</v>
      </c>
      <c r="D17" s="13" t="s">
        <v>238</v>
      </c>
      <c r="E17" s="55">
        <v>42314</v>
      </c>
      <c r="F17" s="55">
        <v>42322</v>
      </c>
      <c r="G17" s="13" t="s">
        <v>306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4" x14ac:dyDescent="0.2">
      <c r="A18" s="7" t="s">
        <v>248</v>
      </c>
      <c r="B18" s="14" t="s">
        <v>249</v>
      </c>
      <c r="C18" s="8" t="s">
        <v>262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4" x14ac:dyDescent="0.2">
      <c r="A19" s="7" t="s">
        <v>248</v>
      </c>
      <c r="B19" s="14" t="s">
        <v>249</v>
      </c>
      <c r="C19" s="8" t="s">
        <v>262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266</v>
      </c>
    </row>
    <row r="20" spans="1:21" s="9" customFormat="1" ht="24" x14ac:dyDescent="0.2">
      <c r="A20" s="7" t="s">
        <v>248</v>
      </c>
      <c r="B20" s="14" t="s">
        <v>249</v>
      </c>
      <c r="C20" s="8" t="s">
        <v>262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4" x14ac:dyDescent="0.2">
      <c r="A21" s="7" t="s">
        <v>248</v>
      </c>
      <c r="B21" s="14" t="s">
        <v>249</v>
      </c>
      <c r="C21" s="8" t="s">
        <v>262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4" x14ac:dyDescent="0.2">
      <c r="A22" s="7" t="s">
        <v>248</v>
      </c>
      <c r="B22" s="14" t="s">
        <v>249</v>
      </c>
      <c r="C22" s="8" t="s">
        <v>72</v>
      </c>
      <c r="D22" s="13" t="s">
        <v>238</v>
      </c>
      <c r="E22" s="55">
        <v>42426</v>
      </c>
      <c r="F22" s="55">
        <v>42427</v>
      </c>
      <c r="G22" s="13" t="s">
        <v>118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4" x14ac:dyDescent="0.2">
      <c r="A23" s="7" t="s">
        <v>248</v>
      </c>
      <c r="B23" s="14" t="s">
        <v>249</v>
      </c>
      <c r="C23" s="8" t="s">
        <v>72</v>
      </c>
      <c r="D23" s="13" t="s">
        <v>238</v>
      </c>
      <c r="E23" s="55">
        <v>42431</v>
      </c>
      <c r="F23" s="55">
        <v>42434</v>
      </c>
      <c r="G23" s="13" t="s">
        <v>307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4" x14ac:dyDescent="0.2">
      <c r="A24" s="7" t="s">
        <v>248</v>
      </c>
      <c r="B24" s="14" t="s">
        <v>249</v>
      </c>
      <c r="C24" s="8" t="s">
        <v>72</v>
      </c>
      <c r="D24" s="13" t="s">
        <v>238</v>
      </c>
      <c r="E24" s="55">
        <v>42436</v>
      </c>
      <c r="F24" s="55">
        <v>42438</v>
      </c>
      <c r="G24" s="13" t="s">
        <v>309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4" x14ac:dyDescent="0.2">
      <c r="A25" s="7" t="s">
        <v>248</v>
      </c>
      <c r="B25" s="14" t="s">
        <v>249</v>
      </c>
      <c r="C25" s="8" t="s">
        <v>288</v>
      </c>
      <c r="D25" s="20" t="s">
        <v>290</v>
      </c>
      <c r="E25" s="55">
        <v>42490</v>
      </c>
      <c r="F25" s="55">
        <v>42494</v>
      </c>
      <c r="G25" s="57" t="s">
        <v>291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4" x14ac:dyDescent="0.2">
      <c r="A26" s="7" t="s">
        <v>248</v>
      </c>
      <c r="B26" s="14" t="s">
        <v>249</v>
      </c>
      <c r="C26" s="11" t="s">
        <v>305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4" x14ac:dyDescent="0.2">
      <c r="A27" s="7" t="s">
        <v>31</v>
      </c>
      <c r="B27" s="14" t="s">
        <v>139</v>
      </c>
      <c r="C27" s="8" t="s">
        <v>288</v>
      </c>
      <c r="D27" s="13" t="s">
        <v>289</v>
      </c>
      <c r="E27" s="55">
        <v>42403</v>
      </c>
      <c r="F27" s="55">
        <v>42404</v>
      </c>
      <c r="G27" s="13" t="s">
        <v>246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4" x14ac:dyDescent="0.2">
      <c r="A28" s="7" t="s">
        <v>31</v>
      </c>
      <c r="B28" s="14" t="s">
        <v>139</v>
      </c>
      <c r="C28" s="13" t="s">
        <v>178</v>
      </c>
      <c r="D28" s="13" t="s">
        <v>286</v>
      </c>
      <c r="E28" s="55">
        <v>42464</v>
      </c>
      <c r="F28" s="55">
        <v>42465</v>
      </c>
      <c r="G28" s="13" t="s">
        <v>93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24" x14ac:dyDescent="0.2">
      <c r="A29" s="7" t="s">
        <v>31</v>
      </c>
      <c r="B29" s="14" t="s">
        <v>139</v>
      </c>
      <c r="C29" s="8" t="s">
        <v>186</v>
      </c>
      <c r="D29" s="13" t="s">
        <v>303</v>
      </c>
      <c r="E29" s="55">
        <v>42526</v>
      </c>
      <c r="F29" s="55">
        <v>42530</v>
      </c>
      <c r="G29" s="13" t="s">
        <v>287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2" x14ac:dyDescent="0.2">
      <c r="A30" s="37" t="s">
        <v>1</v>
      </c>
      <c r="B30" s="18" t="s">
        <v>25</v>
      </c>
      <c r="C30" s="11" t="s">
        <v>192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2" x14ac:dyDescent="0.2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2" x14ac:dyDescent="0.2">
      <c r="A32" s="10" t="s">
        <v>126</v>
      </c>
      <c r="B32" s="10" t="s">
        <v>25</v>
      </c>
      <c r="C32" s="11" t="s">
        <v>301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2" x14ac:dyDescent="0.2">
      <c r="A33" s="10" t="s">
        <v>126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2" x14ac:dyDescent="0.2">
      <c r="A34" s="37" t="s">
        <v>173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2" x14ac:dyDescent="0.2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2" x14ac:dyDescent="0.2">
      <c r="A36" s="37" t="s">
        <v>2</v>
      </c>
      <c r="B36" s="18" t="s">
        <v>19</v>
      </c>
      <c r="C36" s="18" t="s">
        <v>299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2" x14ac:dyDescent="0.2">
      <c r="A37" s="37" t="s">
        <v>2</v>
      </c>
      <c r="B37" s="18" t="s">
        <v>19</v>
      </c>
      <c r="C37" s="18" t="s">
        <v>170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4" x14ac:dyDescent="0.2">
      <c r="A38" s="37" t="s">
        <v>133</v>
      </c>
      <c r="B38" s="8" t="s">
        <v>308</v>
      </c>
      <c r="C38" s="11" t="s">
        <v>240</v>
      </c>
      <c r="D38" s="18" t="s">
        <v>282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266</v>
      </c>
    </row>
    <row r="39" spans="1:20" s="9" customFormat="1" ht="24" x14ac:dyDescent="0.2">
      <c r="A39" s="37" t="s">
        <v>133</v>
      </c>
      <c r="B39" s="8" t="s">
        <v>308</v>
      </c>
      <c r="C39" s="8" t="s">
        <v>201</v>
      </c>
      <c r="D39" s="18" t="s">
        <v>285</v>
      </c>
      <c r="E39" s="58">
        <v>42423</v>
      </c>
      <c r="F39" s="58">
        <v>42423</v>
      </c>
      <c r="G39" s="13" t="s">
        <v>135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4" x14ac:dyDescent="0.2">
      <c r="A40" s="37" t="s">
        <v>133</v>
      </c>
      <c r="B40" s="8" t="s">
        <v>308</v>
      </c>
      <c r="C40" s="8" t="s">
        <v>298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4" x14ac:dyDescent="0.2">
      <c r="A41" s="37" t="s">
        <v>133</v>
      </c>
      <c r="B41" s="8" t="s">
        <v>308</v>
      </c>
      <c r="C41" s="11" t="s">
        <v>186</v>
      </c>
      <c r="D41" s="18" t="s">
        <v>283</v>
      </c>
      <c r="E41" s="58">
        <v>42443</v>
      </c>
      <c r="F41" s="58">
        <v>42445</v>
      </c>
      <c r="G41" s="57" t="s">
        <v>284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2" x14ac:dyDescent="0.2">
      <c r="A42" s="37" t="s">
        <v>207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2" x14ac:dyDescent="0.2">
      <c r="A43" s="37" t="s">
        <v>209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4" x14ac:dyDescent="0.2">
      <c r="A44" s="10" t="s">
        <v>38</v>
      </c>
      <c r="B44" s="13" t="s">
        <v>168</v>
      </c>
      <c r="C44" s="11" t="s">
        <v>201</v>
      </c>
      <c r="D44" s="13" t="s">
        <v>281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2" x14ac:dyDescent="0.2">
      <c r="A45" s="10" t="s">
        <v>38</v>
      </c>
      <c r="B45" s="13" t="s">
        <v>168</v>
      </c>
      <c r="C45" s="11" t="s">
        <v>169</v>
      </c>
      <c r="D45" s="13"/>
      <c r="E45" s="55">
        <v>42268</v>
      </c>
      <c r="F45" s="55">
        <v>42268</v>
      </c>
      <c r="G45" s="13" t="s">
        <v>277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2" x14ac:dyDescent="0.2">
      <c r="A46" s="10" t="s">
        <v>38</v>
      </c>
      <c r="B46" s="13" t="s">
        <v>168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2" x14ac:dyDescent="0.2">
      <c r="A47" s="10" t="s">
        <v>38</v>
      </c>
      <c r="B47" s="13" t="s">
        <v>168</v>
      </c>
      <c r="C47" s="8" t="s">
        <v>72</v>
      </c>
      <c r="D47" s="13"/>
      <c r="E47" s="55">
        <v>42317</v>
      </c>
      <c r="F47" s="55">
        <v>42317</v>
      </c>
      <c r="G47" s="13" t="s">
        <v>278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2" x14ac:dyDescent="0.2">
      <c r="A48" s="10" t="s">
        <v>38</v>
      </c>
      <c r="B48" s="13" t="s">
        <v>168</v>
      </c>
      <c r="C48" s="8" t="s">
        <v>72</v>
      </c>
      <c r="D48" s="13"/>
      <c r="E48" s="55">
        <v>42320</v>
      </c>
      <c r="F48" s="55">
        <v>42320</v>
      </c>
      <c r="G48" s="13" t="s">
        <v>279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2" x14ac:dyDescent="0.2">
      <c r="A49" s="10" t="s">
        <v>38</v>
      </c>
      <c r="B49" s="13" t="s">
        <v>168</v>
      </c>
      <c r="C49" s="8" t="s">
        <v>72</v>
      </c>
      <c r="D49" s="13"/>
      <c r="E49" s="55">
        <v>42321</v>
      </c>
      <c r="F49" s="55">
        <v>42321</v>
      </c>
      <c r="G49" s="13" t="s">
        <v>280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2" x14ac:dyDescent="0.2">
      <c r="A50" s="10" t="s">
        <v>38</v>
      </c>
      <c r="B50" s="13" t="s">
        <v>168</v>
      </c>
      <c r="C50" s="8" t="s">
        <v>299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">
      <c r="A51" s="10" t="s">
        <v>38</v>
      </c>
      <c r="B51" s="13" t="s">
        <v>168</v>
      </c>
      <c r="C51" s="8" t="s">
        <v>201</v>
      </c>
      <c r="D51" s="13" t="s">
        <v>294</v>
      </c>
      <c r="E51" s="55">
        <v>42397</v>
      </c>
      <c r="F51" s="55">
        <v>42397</v>
      </c>
      <c r="G51" s="13" t="s">
        <v>295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">
      <c r="A52" s="10" t="s">
        <v>38</v>
      </c>
      <c r="B52" s="13" t="s">
        <v>168</v>
      </c>
      <c r="C52" s="8" t="s">
        <v>298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2" x14ac:dyDescent="0.2">
      <c r="A53" s="10" t="s">
        <v>38</v>
      </c>
      <c r="B53" s="13" t="s">
        <v>168</v>
      </c>
      <c r="C53" s="8" t="s">
        <v>72</v>
      </c>
      <c r="D53" s="13"/>
      <c r="E53" s="55">
        <v>42437</v>
      </c>
      <c r="F53" s="55">
        <v>42437</v>
      </c>
      <c r="G53" s="13" t="s">
        <v>251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2" x14ac:dyDescent="0.2">
      <c r="A54" s="10" t="s">
        <v>38</v>
      </c>
      <c r="B54" s="13" t="s">
        <v>168</v>
      </c>
      <c r="C54" s="8" t="s">
        <v>72</v>
      </c>
      <c r="D54" s="13"/>
      <c r="E54" s="55">
        <v>42438</v>
      </c>
      <c r="F54" s="55">
        <v>42438</v>
      </c>
      <c r="G54" s="13" t="s">
        <v>296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4" x14ac:dyDescent="0.2">
      <c r="A55" s="10" t="s">
        <v>38</v>
      </c>
      <c r="B55" s="13" t="s">
        <v>168</v>
      </c>
      <c r="C55" s="8" t="s">
        <v>178</v>
      </c>
      <c r="D55" s="13" t="s">
        <v>286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2" x14ac:dyDescent="0.2">
      <c r="A56" s="7" t="s">
        <v>234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2">
      <c r="J57" s="124"/>
      <c r="K57" s="124"/>
      <c r="L57" s="125"/>
      <c r="M57" s="124"/>
    </row>
  </sheetData>
  <autoFilter ref="A1:U56" xr:uid="{00000000-0009-0000-0000-000011000000}"/>
  <sortState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1"/>
  <sheetViews>
    <sheetView topLeftCell="A10" zoomScale="110" zoomScaleNormal="110" workbookViewId="0">
      <selection activeCell="C64" sqref="C64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44.625" bestFit="1" customWidth="1"/>
    <col min="7" max="7" width="26.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2" x14ac:dyDescent="0.2">
      <c r="A3" s="7" t="s">
        <v>30</v>
      </c>
      <c r="B3" s="8" t="s">
        <v>25</v>
      </c>
      <c r="C3" s="8" t="s">
        <v>201</v>
      </c>
      <c r="D3" s="20" t="s">
        <v>325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2" x14ac:dyDescent="0.2">
      <c r="A4" s="7" t="s">
        <v>30</v>
      </c>
      <c r="B4" s="8" t="s">
        <v>25</v>
      </c>
      <c r="C4" s="11" t="s">
        <v>64</v>
      </c>
      <c r="D4" s="8" t="s">
        <v>310</v>
      </c>
      <c r="E4" s="55">
        <v>42517</v>
      </c>
      <c r="F4" s="55">
        <v>42518</v>
      </c>
      <c r="G4" s="13" t="s">
        <v>118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2" x14ac:dyDescent="0.2">
      <c r="A5" s="10" t="s">
        <v>20</v>
      </c>
      <c r="B5" s="10" t="s">
        <v>21</v>
      </c>
      <c r="C5" s="11" t="s">
        <v>172</v>
      </c>
      <c r="D5" s="10" t="s">
        <v>321</v>
      </c>
      <c r="E5" s="55">
        <v>42293</v>
      </c>
      <c r="F5" s="55">
        <v>42293</v>
      </c>
      <c r="G5" s="10" t="s">
        <v>18</v>
      </c>
      <c r="H5" s="27" t="s">
        <v>324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2" x14ac:dyDescent="0.2">
      <c r="A6" s="10" t="s">
        <v>20</v>
      </c>
      <c r="B6" s="10" t="s">
        <v>21</v>
      </c>
      <c r="C6" s="11" t="s">
        <v>107</v>
      </c>
      <c r="D6" s="8" t="s">
        <v>270</v>
      </c>
      <c r="E6" s="55">
        <v>42394</v>
      </c>
      <c r="F6" s="55">
        <v>42030</v>
      </c>
      <c r="G6" s="10" t="s">
        <v>271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2" x14ac:dyDescent="0.2">
      <c r="A7" s="10" t="s">
        <v>20</v>
      </c>
      <c r="B7" s="10" t="s">
        <v>21</v>
      </c>
      <c r="C7" s="8" t="s">
        <v>201</v>
      </c>
      <c r="D7" s="8" t="s">
        <v>320</v>
      </c>
      <c r="E7" s="55">
        <v>42423</v>
      </c>
      <c r="F7" s="55">
        <v>42423</v>
      </c>
      <c r="G7" s="10" t="s">
        <v>135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2" x14ac:dyDescent="0.2">
      <c r="A8" s="10" t="s">
        <v>20</v>
      </c>
      <c r="B8" s="10" t="s">
        <v>21</v>
      </c>
      <c r="C8" s="11" t="s">
        <v>342</v>
      </c>
      <c r="D8" s="8" t="s">
        <v>311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2" x14ac:dyDescent="0.2">
      <c r="A9" s="10" t="s">
        <v>20</v>
      </c>
      <c r="B9" s="10" t="s">
        <v>21</v>
      </c>
      <c r="C9" s="11" t="s">
        <v>188</v>
      </c>
      <c r="D9" s="8" t="s">
        <v>292</v>
      </c>
      <c r="E9" s="55">
        <v>42464</v>
      </c>
      <c r="F9" s="55">
        <v>42465</v>
      </c>
      <c r="G9" s="10" t="s">
        <v>304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2" x14ac:dyDescent="0.2">
      <c r="A10" s="10" t="s">
        <v>20</v>
      </c>
      <c r="B10" s="10" t="s">
        <v>21</v>
      </c>
      <c r="C10" s="8" t="s">
        <v>349</v>
      </c>
      <c r="D10" s="8" t="s">
        <v>313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2" x14ac:dyDescent="0.2">
      <c r="A11" s="10" t="s">
        <v>20</v>
      </c>
      <c r="B11" s="10" t="s">
        <v>21</v>
      </c>
      <c r="C11" s="8" t="s">
        <v>130</v>
      </c>
      <c r="D11" s="8" t="s">
        <v>318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2" x14ac:dyDescent="0.2">
      <c r="A12" s="10" t="s">
        <v>20</v>
      </c>
      <c r="B12" s="10" t="s">
        <v>21</v>
      </c>
      <c r="C12" s="8" t="s">
        <v>343</v>
      </c>
      <c r="D12" s="8" t="s">
        <v>315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2" x14ac:dyDescent="0.2">
      <c r="A13" s="10" t="s">
        <v>20</v>
      </c>
      <c r="B13" s="10" t="s">
        <v>21</v>
      </c>
      <c r="C13" s="11" t="s">
        <v>107</v>
      </c>
      <c r="D13" s="8" t="s">
        <v>316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2" x14ac:dyDescent="0.2">
      <c r="A14" s="10" t="s">
        <v>20</v>
      </c>
      <c r="B14" s="10" t="s">
        <v>21</v>
      </c>
      <c r="C14" s="11" t="s">
        <v>188</v>
      </c>
      <c r="D14" s="8" t="s">
        <v>319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2" x14ac:dyDescent="0.2">
      <c r="A15" s="10" t="s">
        <v>20</v>
      </c>
      <c r="B15" s="10" t="s">
        <v>21</v>
      </c>
      <c r="C15" s="11" t="s">
        <v>240</v>
      </c>
      <c r="D15" s="8" t="s">
        <v>314</v>
      </c>
      <c r="E15" s="55">
        <v>42495</v>
      </c>
      <c r="F15" s="55">
        <v>42496</v>
      </c>
      <c r="G15" s="10" t="s">
        <v>350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4" x14ac:dyDescent="0.2">
      <c r="A16" s="10" t="s">
        <v>20</v>
      </c>
      <c r="B16" s="10" t="s">
        <v>21</v>
      </c>
      <c r="C16" s="11" t="s">
        <v>107</v>
      </c>
      <c r="D16" s="8" t="s">
        <v>317</v>
      </c>
      <c r="E16" s="55">
        <v>42499</v>
      </c>
      <c r="F16" s="55">
        <v>42501</v>
      </c>
      <c r="G16" s="10" t="s">
        <v>180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2" x14ac:dyDescent="0.2">
      <c r="A17" s="10" t="s">
        <v>20</v>
      </c>
      <c r="B17" s="10" t="s">
        <v>21</v>
      </c>
      <c r="C17" s="11" t="s">
        <v>64</v>
      </c>
      <c r="D17" s="8" t="s">
        <v>310</v>
      </c>
      <c r="E17" s="55">
        <v>42514</v>
      </c>
      <c r="F17" s="55">
        <v>42514</v>
      </c>
      <c r="G17" s="10" t="s">
        <v>278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2" x14ac:dyDescent="0.2">
      <c r="A18" s="10" t="s">
        <v>20</v>
      </c>
      <c r="B18" s="10" t="s">
        <v>21</v>
      </c>
      <c r="C18" s="11" t="s">
        <v>64</v>
      </c>
      <c r="D18" s="8" t="s">
        <v>310</v>
      </c>
      <c r="E18" s="55">
        <v>42516</v>
      </c>
      <c r="F18" s="55">
        <v>42516</v>
      </c>
      <c r="G18" s="10" t="s">
        <v>251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2" x14ac:dyDescent="0.2">
      <c r="A19" s="10" t="s">
        <v>20</v>
      </c>
      <c r="B19" s="10" t="s">
        <v>21</v>
      </c>
      <c r="C19" s="11" t="s">
        <v>64</v>
      </c>
      <c r="D19" s="8" t="s">
        <v>310</v>
      </c>
      <c r="E19" s="55">
        <v>42517</v>
      </c>
      <c r="F19" s="55">
        <v>42518</v>
      </c>
      <c r="G19" s="10" t="s">
        <v>341</v>
      </c>
      <c r="H19" s="74" t="s">
        <v>323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2" x14ac:dyDescent="0.2">
      <c r="A20" s="10" t="s">
        <v>20</v>
      </c>
      <c r="B20" s="10" t="s">
        <v>21</v>
      </c>
      <c r="C20" s="11" t="s">
        <v>64</v>
      </c>
      <c r="D20" s="8" t="s">
        <v>310</v>
      </c>
      <c r="E20" s="55">
        <v>42520</v>
      </c>
      <c r="F20" s="55">
        <v>42520</v>
      </c>
      <c r="G20" s="10" t="s">
        <v>129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2" x14ac:dyDescent="0.2">
      <c r="A21" s="10" t="s">
        <v>20</v>
      </c>
      <c r="B21" s="10" t="s">
        <v>21</v>
      </c>
      <c r="C21" s="11" t="s">
        <v>64</v>
      </c>
      <c r="D21" s="8" t="s">
        <v>310</v>
      </c>
      <c r="E21" s="55">
        <v>42521</v>
      </c>
      <c r="F21" s="55">
        <v>42521</v>
      </c>
      <c r="G21" s="10" t="s">
        <v>347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2" x14ac:dyDescent="0.2">
      <c r="A22" s="10" t="s">
        <v>20</v>
      </c>
      <c r="B22" s="10" t="s">
        <v>21</v>
      </c>
      <c r="C22" s="11" t="s">
        <v>64</v>
      </c>
      <c r="D22" s="8" t="s">
        <v>310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2" x14ac:dyDescent="0.2">
      <c r="A23" s="10" t="s">
        <v>20</v>
      </c>
      <c r="B23" s="10" t="s">
        <v>21</v>
      </c>
      <c r="C23" s="11" t="s">
        <v>64</v>
      </c>
      <c r="D23" s="8" t="s">
        <v>310</v>
      </c>
      <c r="E23" s="55">
        <v>42524</v>
      </c>
      <c r="F23" s="55">
        <v>42525</v>
      </c>
      <c r="G23" s="10" t="s">
        <v>351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2" x14ac:dyDescent="0.2">
      <c r="A24" s="10" t="s">
        <v>20</v>
      </c>
      <c r="B24" s="10" t="s">
        <v>21</v>
      </c>
      <c r="C24" s="11" t="s">
        <v>344</v>
      </c>
      <c r="D24" s="10" t="s">
        <v>322</v>
      </c>
      <c r="E24" s="55">
        <v>42527</v>
      </c>
      <c r="F24" s="55">
        <v>42527</v>
      </c>
      <c r="G24" s="10" t="s">
        <v>18</v>
      </c>
      <c r="H24" s="27" t="s">
        <v>205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2" x14ac:dyDescent="0.2">
      <c r="A25" s="10" t="s">
        <v>20</v>
      </c>
      <c r="B25" s="10" t="s">
        <v>21</v>
      </c>
      <c r="C25" s="11" t="s">
        <v>64</v>
      </c>
      <c r="D25" s="8" t="s">
        <v>310</v>
      </c>
      <c r="E25" s="55">
        <v>42529</v>
      </c>
      <c r="F25" s="55">
        <v>42529</v>
      </c>
      <c r="G25" s="10" t="s">
        <v>296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2" x14ac:dyDescent="0.2">
      <c r="A26" s="10" t="s">
        <v>20</v>
      </c>
      <c r="B26" s="10" t="s">
        <v>21</v>
      </c>
      <c r="C26" s="8" t="s">
        <v>345</v>
      </c>
      <c r="D26" s="10" t="s">
        <v>328</v>
      </c>
      <c r="E26" s="55">
        <v>42538</v>
      </c>
      <c r="F26" s="55">
        <v>42540</v>
      </c>
      <c r="G26" s="10" t="s">
        <v>171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4" x14ac:dyDescent="0.2">
      <c r="A27" s="7" t="s">
        <v>389</v>
      </c>
      <c r="B27" s="8" t="s">
        <v>34</v>
      </c>
      <c r="C27" s="13" t="s">
        <v>346</v>
      </c>
      <c r="D27" s="13" t="s">
        <v>238</v>
      </c>
      <c r="E27" s="55">
        <v>42529</v>
      </c>
      <c r="F27" s="55">
        <v>42529</v>
      </c>
      <c r="G27" s="57" t="s">
        <v>128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4" x14ac:dyDescent="0.2">
      <c r="A28" s="7" t="s">
        <v>389</v>
      </c>
      <c r="B28" s="8" t="s">
        <v>34</v>
      </c>
      <c r="C28" s="8" t="s">
        <v>288</v>
      </c>
      <c r="D28" s="20" t="s">
        <v>290</v>
      </c>
      <c r="E28" s="55">
        <v>42490</v>
      </c>
      <c r="F28" s="55">
        <v>42494</v>
      </c>
      <c r="G28" s="57" t="s">
        <v>291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4" x14ac:dyDescent="0.2">
      <c r="A29" s="7" t="s">
        <v>389</v>
      </c>
      <c r="B29" s="8" t="s">
        <v>34</v>
      </c>
      <c r="C29" s="8" t="s">
        <v>72</v>
      </c>
      <c r="D29" s="13" t="s">
        <v>238</v>
      </c>
      <c r="E29" s="55">
        <v>42517</v>
      </c>
      <c r="F29" s="55">
        <v>42518</v>
      </c>
      <c r="G29" s="13" t="s">
        <v>118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4" x14ac:dyDescent="0.2">
      <c r="A30" s="7" t="s">
        <v>389</v>
      </c>
      <c r="B30" s="8" t="s">
        <v>34</v>
      </c>
      <c r="C30" s="8" t="s">
        <v>72</v>
      </c>
      <c r="D30" s="13" t="s">
        <v>238</v>
      </c>
      <c r="E30" s="55">
        <v>42524</v>
      </c>
      <c r="F30" s="55">
        <v>42525</v>
      </c>
      <c r="G30" s="13" t="s">
        <v>388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4" x14ac:dyDescent="0.2">
      <c r="A31" s="7" t="s">
        <v>389</v>
      </c>
      <c r="B31" s="8" t="s">
        <v>34</v>
      </c>
      <c r="C31" s="8" t="s">
        <v>72</v>
      </c>
      <c r="D31" s="13" t="s">
        <v>238</v>
      </c>
      <c r="E31" s="55">
        <v>42520</v>
      </c>
      <c r="F31" s="55">
        <v>42521</v>
      </c>
      <c r="G31" s="13" t="s">
        <v>384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4" x14ac:dyDescent="0.2">
      <c r="A32" s="7" t="s">
        <v>389</v>
      </c>
      <c r="B32" s="8" t="s">
        <v>34</v>
      </c>
      <c r="C32" s="8" t="s">
        <v>72</v>
      </c>
      <c r="D32" s="13" t="s">
        <v>238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4" x14ac:dyDescent="0.2">
      <c r="A33" s="7" t="s">
        <v>389</v>
      </c>
      <c r="B33" s="8" t="s">
        <v>34</v>
      </c>
      <c r="C33" s="13" t="s">
        <v>346</v>
      </c>
      <c r="D33" s="13" t="s">
        <v>335</v>
      </c>
      <c r="E33" s="55">
        <v>42529</v>
      </c>
      <c r="F33" s="55">
        <v>42529</v>
      </c>
      <c r="G33" s="13" t="s">
        <v>352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4" x14ac:dyDescent="0.2">
      <c r="A34" s="7" t="s">
        <v>31</v>
      </c>
      <c r="B34" s="14" t="s">
        <v>139</v>
      </c>
      <c r="C34" s="8" t="s">
        <v>201</v>
      </c>
      <c r="D34" s="13" t="s">
        <v>334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4" x14ac:dyDescent="0.2">
      <c r="A35" s="7" t="s">
        <v>31</v>
      </c>
      <c r="B35" s="14" t="s">
        <v>139</v>
      </c>
      <c r="C35" s="8" t="s">
        <v>346</v>
      </c>
      <c r="D35" s="13" t="s">
        <v>336</v>
      </c>
      <c r="E35" s="55">
        <v>42509</v>
      </c>
      <c r="F35" s="55">
        <v>42509</v>
      </c>
      <c r="G35" s="13" t="s">
        <v>99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4" x14ac:dyDescent="0.2">
      <c r="A36" s="7" t="s">
        <v>31</v>
      </c>
      <c r="B36" s="14" t="s">
        <v>139</v>
      </c>
      <c r="C36" s="8" t="s">
        <v>72</v>
      </c>
      <c r="D36" s="13" t="s">
        <v>310</v>
      </c>
      <c r="E36" s="55">
        <v>42524</v>
      </c>
      <c r="F36" s="55">
        <v>42524</v>
      </c>
      <c r="G36" s="13" t="s">
        <v>166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4" x14ac:dyDescent="0.2">
      <c r="A37" s="7" t="s">
        <v>31</v>
      </c>
      <c r="B37" s="14" t="s">
        <v>139</v>
      </c>
      <c r="C37" s="8" t="s">
        <v>346</v>
      </c>
      <c r="D37" s="13" t="s">
        <v>348</v>
      </c>
      <c r="E37" s="55">
        <v>42529</v>
      </c>
      <c r="F37" s="55">
        <v>42529</v>
      </c>
      <c r="G37" s="13" t="s">
        <v>166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4" x14ac:dyDescent="0.2">
      <c r="A38" s="7" t="s">
        <v>31</v>
      </c>
      <c r="B38" s="14" t="s">
        <v>139</v>
      </c>
      <c r="C38" s="8" t="s">
        <v>186</v>
      </c>
      <c r="D38" s="13" t="s">
        <v>303</v>
      </c>
      <c r="E38" s="55">
        <v>42526</v>
      </c>
      <c r="F38" s="55">
        <v>42530</v>
      </c>
      <c r="G38" s="13" t="s">
        <v>287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2" x14ac:dyDescent="0.2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2" x14ac:dyDescent="0.2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2" x14ac:dyDescent="0.2">
      <c r="A41" s="37" t="s">
        <v>205</v>
      </c>
      <c r="B41" s="18" t="s">
        <v>37</v>
      </c>
      <c r="C41" s="11" t="s">
        <v>64</v>
      </c>
      <c r="D41" s="8" t="s">
        <v>310</v>
      </c>
      <c r="E41" s="58">
        <v>42521</v>
      </c>
      <c r="F41" s="58">
        <v>42521</v>
      </c>
      <c r="G41" s="57" t="s">
        <v>326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4" x14ac:dyDescent="0.2">
      <c r="A42" s="37" t="s">
        <v>2</v>
      </c>
      <c r="B42" s="18" t="s">
        <v>19</v>
      </c>
      <c r="C42" s="18" t="s">
        <v>170</v>
      </c>
      <c r="D42" s="18"/>
      <c r="E42" s="58">
        <v>42500</v>
      </c>
      <c r="F42" s="58">
        <v>42501</v>
      </c>
      <c r="G42" s="18" t="s">
        <v>118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4" x14ac:dyDescent="0.2">
      <c r="A43" s="37" t="s">
        <v>133</v>
      </c>
      <c r="B43" s="8" t="s">
        <v>308</v>
      </c>
      <c r="C43" s="11" t="s">
        <v>186</v>
      </c>
      <c r="D43" s="18" t="s">
        <v>283</v>
      </c>
      <c r="E43" s="58">
        <v>42443</v>
      </c>
      <c r="F43" s="58">
        <v>42445</v>
      </c>
      <c r="G43" s="57" t="s">
        <v>284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4" x14ac:dyDescent="0.2">
      <c r="A44" s="37" t="s">
        <v>133</v>
      </c>
      <c r="B44" s="8" t="s">
        <v>308</v>
      </c>
      <c r="C44" s="11" t="s">
        <v>186</v>
      </c>
      <c r="D44" s="18" t="s">
        <v>353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4" x14ac:dyDescent="0.2">
      <c r="A45" s="37" t="s">
        <v>133</v>
      </c>
      <c r="B45" s="8" t="s">
        <v>308</v>
      </c>
      <c r="C45" s="8" t="s">
        <v>201</v>
      </c>
      <c r="D45" s="8" t="s">
        <v>330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4" x14ac:dyDescent="0.2">
      <c r="A46" s="37" t="s">
        <v>133</v>
      </c>
      <c r="B46" s="8" t="s">
        <v>308</v>
      </c>
      <c r="C46" s="8" t="s">
        <v>201</v>
      </c>
      <c r="D46" s="8" t="s">
        <v>331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2" x14ac:dyDescent="0.2">
      <c r="A47" s="10" t="s">
        <v>148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2" x14ac:dyDescent="0.2">
      <c r="A48" s="37" t="s">
        <v>209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2" x14ac:dyDescent="0.2">
      <c r="A49" s="10" t="s">
        <v>38</v>
      </c>
      <c r="B49" s="13" t="s">
        <v>167</v>
      </c>
      <c r="C49" s="8" t="s">
        <v>312</v>
      </c>
      <c r="D49" s="13" t="s">
        <v>340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2" x14ac:dyDescent="0.2">
      <c r="A50" s="10" t="s">
        <v>38</v>
      </c>
      <c r="B50" s="13" t="s">
        <v>167</v>
      </c>
      <c r="C50" s="8" t="s">
        <v>72</v>
      </c>
      <c r="D50" s="13" t="s">
        <v>238</v>
      </c>
      <c r="E50" s="55">
        <v>42437</v>
      </c>
      <c r="F50" s="55">
        <v>42437</v>
      </c>
      <c r="G50" s="13" t="s">
        <v>251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2" x14ac:dyDescent="0.2">
      <c r="A51" s="10" t="s">
        <v>38</v>
      </c>
      <c r="B51" s="13" t="s">
        <v>167</v>
      </c>
      <c r="C51" s="11" t="s">
        <v>186</v>
      </c>
      <c r="D51" s="13" t="s">
        <v>339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2" x14ac:dyDescent="0.2">
      <c r="A52" s="10" t="s">
        <v>38</v>
      </c>
      <c r="B52" s="13" t="s">
        <v>167</v>
      </c>
      <c r="C52" s="11" t="s">
        <v>186</v>
      </c>
      <c r="D52" s="13" t="s">
        <v>338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2" x14ac:dyDescent="0.2">
      <c r="A53" s="10" t="s">
        <v>38</v>
      </c>
      <c r="B53" s="13" t="s">
        <v>167</v>
      </c>
      <c r="C53" s="11" t="s">
        <v>64</v>
      </c>
      <c r="D53" s="8" t="s">
        <v>310</v>
      </c>
      <c r="E53" s="55">
        <v>42520</v>
      </c>
      <c r="F53" s="55">
        <v>42521</v>
      </c>
      <c r="G53" s="13" t="s">
        <v>327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2" x14ac:dyDescent="0.2">
      <c r="A54" s="10" t="s">
        <v>38</v>
      </c>
      <c r="B54" s="13" t="s">
        <v>167</v>
      </c>
      <c r="C54" s="11" t="s">
        <v>186</v>
      </c>
      <c r="D54" s="13" t="s">
        <v>94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4" x14ac:dyDescent="0.2">
      <c r="A55" s="10" t="s">
        <v>38</v>
      </c>
      <c r="B55" s="13" t="s">
        <v>167</v>
      </c>
      <c r="C55" s="8" t="s">
        <v>312</v>
      </c>
      <c r="D55" s="13" t="s">
        <v>337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2" x14ac:dyDescent="0.2">
      <c r="A56" s="10" t="s">
        <v>38</v>
      </c>
      <c r="B56" s="13" t="s">
        <v>167</v>
      </c>
      <c r="C56" s="11" t="s">
        <v>333</v>
      </c>
      <c r="D56" s="8" t="s">
        <v>332</v>
      </c>
      <c r="E56" s="55">
        <v>42475</v>
      </c>
      <c r="F56" s="55">
        <v>42475</v>
      </c>
      <c r="G56" s="13" t="s">
        <v>99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2" x14ac:dyDescent="0.2">
      <c r="A57" s="10" t="s">
        <v>38</v>
      </c>
      <c r="B57" s="13" t="s">
        <v>167</v>
      </c>
      <c r="C57" s="8" t="s">
        <v>240</v>
      </c>
      <c r="D57" s="13" t="s">
        <v>382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2" x14ac:dyDescent="0.2">
      <c r="A58" s="10" t="s">
        <v>38</v>
      </c>
      <c r="B58" s="13" t="s">
        <v>167</v>
      </c>
      <c r="C58" s="8" t="s">
        <v>312</v>
      </c>
      <c r="D58" s="13" t="s">
        <v>383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2" x14ac:dyDescent="0.2">
      <c r="A59" s="10" t="s">
        <v>38</v>
      </c>
      <c r="B59" s="13" t="s">
        <v>167</v>
      </c>
      <c r="C59" s="13" t="s">
        <v>346</v>
      </c>
      <c r="D59" s="8" t="s">
        <v>329</v>
      </c>
      <c r="E59" s="55">
        <v>42529</v>
      </c>
      <c r="F59" s="55">
        <v>42529</v>
      </c>
      <c r="G59" s="13" t="s">
        <v>327</v>
      </c>
      <c r="H59" s="27"/>
      <c r="I59" s="74"/>
      <c r="J59" s="127">
        <v>500.25</v>
      </c>
      <c r="K59" s="28" t="s">
        <v>266</v>
      </c>
      <c r="L59" s="28" t="s">
        <v>266</v>
      </c>
      <c r="M59" s="28" t="s">
        <v>266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2" x14ac:dyDescent="0.2">
      <c r="A60" s="10" t="s">
        <v>323</v>
      </c>
      <c r="B60" s="8" t="s">
        <v>25</v>
      </c>
      <c r="C60" s="11" t="s">
        <v>64</v>
      </c>
      <c r="D60" s="8" t="s">
        <v>310</v>
      </c>
      <c r="E60" s="55">
        <v>42517</v>
      </c>
      <c r="F60" s="55">
        <v>42518</v>
      </c>
      <c r="G60" s="10" t="s">
        <v>118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2" x14ac:dyDescent="0.2">
      <c r="A61" s="10" t="s">
        <v>234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 xr:uid="{00000000-0009-0000-0000-000012000000}"/>
  <sortState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10"/>
  <sheetViews>
    <sheetView zoomScale="85" zoomScaleNormal="85" workbookViewId="0">
      <selection activeCell="C64" sqref="C6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78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">
      <c r="A4" s="37" t="s">
        <v>1</v>
      </c>
      <c r="B4" s="18" t="s">
        <v>25</v>
      </c>
      <c r="C4" s="18" t="s">
        <v>61</v>
      </c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62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63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2" x14ac:dyDescent="0.2">
      <c r="B8" s="19"/>
      <c r="G8" s="19"/>
    </row>
    <row r="9" spans="1:18" s="49" customFormat="1" ht="12" x14ac:dyDescent="0.2">
      <c r="B9" s="19"/>
      <c r="G9" s="19"/>
    </row>
    <row r="10" spans="1:18" s="49" customFormat="1" ht="12" x14ac:dyDescent="0.2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7"/>
  <sheetViews>
    <sheetView topLeftCell="A37" zoomScale="110" zoomScaleNormal="110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376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99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64</v>
      </c>
      <c r="D3" s="8" t="s">
        <v>310</v>
      </c>
      <c r="E3" s="55">
        <v>42524</v>
      </c>
      <c r="F3" s="55">
        <v>42524</v>
      </c>
      <c r="G3" s="10" t="s">
        <v>99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2" x14ac:dyDescent="0.2">
      <c r="A4" s="10" t="s">
        <v>20</v>
      </c>
      <c r="B4" s="10" t="s">
        <v>21</v>
      </c>
      <c r="C4" s="8" t="s">
        <v>302</v>
      </c>
      <c r="D4" s="8" t="s">
        <v>354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4" x14ac:dyDescent="0.2">
      <c r="A5" s="10" t="s">
        <v>20</v>
      </c>
      <c r="B5" s="10" t="s">
        <v>21</v>
      </c>
      <c r="C5" s="8" t="s">
        <v>369</v>
      </c>
      <c r="D5" s="8" t="s">
        <v>355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369</v>
      </c>
      <c r="D6" s="8" t="s">
        <v>356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2" x14ac:dyDescent="0.2">
      <c r="A7" s="10" t="s">
        <v>20</v>
      </c>
      <c r="B7" s="10" t="s">
        <v>21</v>
      </c>
      <c r="C7" s="8" t="s">
        <v>345</v>
      </c>
      <c r="D7" s="8" t="s">
        <v>357</v>
      </c>
      <c r="E7" s="55">
        <v>42538</v>
      </c>
      <c r="F7" s="55">
        <v>42540</v>
      </c>
      <c r="G7" s="10" t="s">
        <v>171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201</v>
      </c>
      <c r="D8" s="8" t="s">
        <v>358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42619</v>
      </c>
      <c r="F9" s="55">
        <v>42620</v>
      </c>
      <c r="G9" s="138" t="s">
        <v>327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2" x14ac:dyDescent="0.2">
      <c r="A10" s="10" t="s">
        <v>20</v>
      </c>
      <c r="B10" s="10" t="s">
        <v>21</v>
      </c>
      <c r="C10" s="11" t="s">
        <v>64</v>
      </c>
      <c r="D10" s="8" t="s">
        <v>310</v>
      </c>
      <c r="E10" s="55">
        <v>42622</v>
      </c>
      <c r="F10" s="55">
        <v>42623</v>
      </c>
      <c r="G10" s="10" t="s">
        <v>118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2" x14ac:dyDescent="0.2">
      <c r="A11" s="10" t="s">
        <v>20</v>
      </c>
      <c r="B11" s="10" t="s">
        <v>21</v>
      </c>
      <c r="C11" s="11" t="s">
        <v>64</v>
      </c>
      <c r="D11" s="8" t="s">
        <v>310</v>
      </c>
      <c r="E11" s="55">
        <v>42626</v>
      </c>
      <c r="F11" s="55">
        <v>42626</v>
      </c>
      <c r="G11" s="10" t="s">
        <v>251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2" x14ac:dyDescent="0.2">
      <c r="A12" s="10" t="s">
        <v>20</v>
      </c>
      <c r="B12" s="10" t="s">
        <v>21</v>
      </c>
      <c r="C12" s="11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2" x14ac:dyDescent="0.2">
      <c r="A13" s="10" t="s">
        <v>20</v>
      </c>
      <c r="B13" s="10" t="s">
        <v>21</v>
      </c>
      <c r="C13" s="8" t="s">
        <v>345</v>
      </c>
      <c r="D13" s="8" t="s">
        <v>371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4" x14ac:dyDescent="0.2">
      <c r="A14" s="10" t="s">
        <v>20</v>
      </c>
      <c r="B14" s="10" t="s">
        <v>21</v>
      </c>
      <c r="C14" s="8" t="s">
        <v>369</v>
      </c>
      <c r="D14" s="8" t="s">
        <v>370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99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2" x14ac:dyDescent="0.2">
      <c r="A16" s="37" t="s">
        <v>210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99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4" x14ac:dyDescent="0.2">
      <c r="A17" s="7" t="s">
        <v>211</v>
      </c>
      <c r="B17" s="14" t="s">
        <v>212</v>
      </c>
      <c r="C17" s="8" t="s">
        <v>63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2" x14ac:dyDescent="0.2">
      <c r="A18" s="7" t="s">
        <v>389</v>
      </c>
      <c r="B18" s="8" t="s">
        <v>34</v>
      </c>
      <c r="C18" s="8" t="s">
        <v>72</v>
      </c>
      <c r="D18" s="13" t="s">
        <v>238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2" x14ac:dyDescent="0.2">
      <c r="A19" s="7" t="s">
        <v>389</v>
      </c>
      <c r="B19" s="8" t="s">
        <v>34</v>
      </c>
      <c r="C19" s="8" t="s">
        <v>72</v>
      </c>
      <c r="D19" s="13" t="s">
        <v>238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2" x14ac:dyDescent="0.2">
      <c r="A20" s="7" t="s">
        <v>389</v>
      </c>
      <c r="B20" s="8" t="s">
        <v>34</v>
      </c>
      <c r="C20" s="8" t="s">
        <v>72</v>
      </c>
      <c r="D20" s="13" t="s">
        <v>238</v>
      </c>
      <c r="E20" s="55">
        <v>42622</v>
      </c>
      <c r="F20" s="55">
        <v>42623</v>
      </c>
      <c r="G20" s="13" t="s">
        <v>99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2" x14ac:dyDescent="0.2">
      <c r="A21" s="7" t="s">
        <v>389</v>
      </c>
      <c r="B21" s="8" t="s">
        <v>34</v>
      </c>
      <c r="C21" s="8" t="s">
        <v>72</v>
      </c>
      <c r="D21" s="13" t="s">
        <v>238</v>
      </c>
      <c r="E21" s="55">
        <v>42627</v>
      </c>
      <c r="F21" s="55">
        <v>42628</v>
      </c>
      <c r="G21" s="13" t="s">
        <v>381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2" x14ac:dyDescent="0.2">
      <c r="A22" s="7" t="s">
        <v>389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99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4" x14ac:dyDescent="0.2">
      <c r="A23" s="7" t="s">
        <v>31</v>
      </c>
      <c r="B23" s="14" t="s">
        <v>139</v>
      </c>
      <c r="C23" s="13" t="s">
        <v>346</v>
      </c>
      <c r="D23" s="13"/>
      <c r="E23" s="55">
        <v>42529</v>
      </c>
      <c r="F23" s="55">
        <v>42529</v>
      </c>
      <c r="G23" s="13" t="s">
        <v>166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4" x14ac:dyDescent="0.2">
      <c r="A24" s="7" t="s">
        <v>31</v>
      </c>
      <c r="B24" s="14" t="s">
        <v>139</v>
      </c>
      <c r="C24" s="8" t="s">
        <v>369</v>
      </c>
      <c r="D24" s="13" t="s">
        <v>368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4" x14ac:dyDescent="0.2">
      <c r="A25" s="7" t="s">
        <v>31</v>
      </c>
      <c r="B25" s="14" t="s">
        <v>139</v>
      </c>
      <c r="C25" s="11" t="s">
        <v>55</v>
      </c>
      <c r="D25" s="20"/>
      <c r="E25" s="55">
        <v>42641</v>
      </c>
      <c r="F25" s="55">
        <v>42642</v>
      </c>
      <c r="G25" s="13" t="s">
        <v>99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2" x14ac:dyDescent="0.2">
      <c r="A26" s="10" t="s">
        <v>374</v>
      </c>
      <c r="B26" s="37" t="s">
        <v>375</v>
      </c>
      <c r="C26" s="11" t="s">
        <v>55</v>
      </c>
      <c r="D26" s="20"/>
      <c r="E26" s="55">
        <v>42640</v>
      </c>
      <c r="F26" s="55">
        <v>42642</v>
      </c>
      <c r="G26" s="13" t="s">
        <v>99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2" x14ac:dyDescent="0.2">
      <c r="A27" s="10" t="s">
        <v>126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99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2" x14ac:dyDescent="0.2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2" x14ac:dyDescent="0.2">
      <c r="A29" s="10" t="s">
        <v>372</v>
      </c>
      <c r="B29" s="37" t="s">
        <v>390</v>
      </c>
      <c r="C29" s="11" t="s">
        <v>55</v>
      </c>
      <c r="D29" s="20"/>
      <c r="E29" s="55">
        <v>42641</v>
      </c>
      <c r="F29" s="55">
        <v>42642</v>
      </c>
      <c r="G29" s="13" t="s">
        <v>99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2" x14ac:dyDescent="0.2">
      <c r="A30" s="10" t="s">
        <v>205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99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2" x14ac:dyDescent="0.2">
      <c r="A31" s="10" t="s">
        <v>359</v>
      </c>
      <c r="B31" s="8" t="s">
        <v>25</v>
      </c>
      <c r="C31" s="11" t="s">
        <v>64</v>
      </c>
      <c r="D31" s="8" t="s">
        <v>310</v>
      </c>
      <c r="E31" s="55">
        <v>42622</v>
      </c>
      <c r="F31" s="55">
        <v>42623</v>
      </c>
      <c r="G31" s="10" t="s">
        <v>118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2" x14ac:dyDescent="0.2">
      <c r="A32" s="10" t="s">
        <v>359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2" x14ac:dyDescent="0.2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99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4" x14ac:dyDescent="0.2">
      <c r="A34" s="37" t="s">
        <v>133</v>
      </c>
      <c r="B34" s="8" t="s">
        <v>380</v>
      </c>
      <c r="C34" s="11" t="s">
        <v>107</v>
      </c>
      <c r="D34" s="18" t="s">
        <v>364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2" x14ac:dyDescent="0.2">
      <c r="A35" s="37" t="s">
        <v>133</v>
      </c>
      <c r="B35" s="8" t="s">
        <v>380</v>
      </c>
      <c r="C35" s="11" t="s">
        <v>201</v>
      </c>
      <c r="D35" s="18" t="s">
        <v>363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2" x14ac:dyDescent="0.2">
      <c r="A36" s="37" t="s">
        <v>133</v>
      </c>
      <c r="B36" s="8" t="s">
        <v>380</v>
      </c>
      <c r="C36" s="11" t="s">
        <v>186</v>
      </c>
      <c r="D36" s="18" t="s">
        <v>365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2" x14ac:dyDescent="0.2">
      <c r="A37" s="37" t="s">
        <v>133</v>
      </c>
      <c r="B37" s="8" t="s">
        <v>380</v>
      </c>
      <c r="C37" s="11" t="s">
        <v>107</v>
      </c>
      <c r="D37" s="18" t="s">
        <v>366</v>
      </c>
      <c r="E37" s="58">
        <v>42580</v>
      </c>
      <c r="F37" s="58">
        <v>42580</v>
      </c>
      <c r="G37" s="57" t="s">
        <v>135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2" x14ac:dyDescent="0.2">
      <c r="A38" s="37" t="s">
        <v>133</v>
      </c>
      <c r="B38" s="8" t="s">
        <v>380</v>
      </c>
      <c r="C38" s="11" t="s">
        <v>107</v>
      </c>
      <c r="D38" s="18" t="s">
        <v>367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2" x14ac:dyDescent="0.2">
      <c r="A39" s="37" t="s">
        <v>133</v>
      </c>
      <c r="B39" s="8" t="s">
        <v>380</v>
      </c>
      <c r="C39" s="11" t="s">
        <v>55</v>
      </c>
      <c r="D39" s="20"/>
      <c r="E39" s="55">
        <v>42641</v>
      </c>
      <c r="F39" s="55">
        <v>42642</v>
      </c>
      <c r="G39" s="13" t="s">
        <v>99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2" x14ac:dyDescent="0.2">
      <c r="A40" s="37" t="s">
        <v>133</v>
      </c>
      <c r="B40" s="8" t="s">
        <v>380</v>
      </c>
      <c r="C40" s="11" t="s">
        <v>186</v>
      </c>
      <c r="D40" s="18" t="s">
        <v>377</v>
      </c>
      <c r="E40" s="58">
        <v>42688</v>
      </c>
      <c r="F40" s="58">
        <v>42691</v>
      </c>
      <c r="G40" s="57" t="s">
        <v>378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2" x14ac:dyDescent="0.2">
      <c r="A41" s="37" t="s">
        <v>207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99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2" x14ac:dyDescent="0.2">
      <c r="A42" s="10" t="s">
        <v>373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99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2" x14ac:dyDescent="0.2">
      <c r="A43" s="37" t="s">
        <v>209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99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2" x14ac:dyDescent="0.2">
      <c r="A44" s="10" t="s">
        <v>38</v>
      </c>
      <c r="B44" s="13" t="s">
        <v>167</v>
      </c>
      <c r="C44" s="8" t="s">
        <v>312</v>
      </c>
      <c r="D44" s="8" t="s">
        <v>360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2" x14ac:dyDescent="0.2">
      <c r="A45" s="10" t="s">
        <v>38</v>
      </c>
      <c r="B45" s="13" t="s">
        <v>167</v>
      </c>
      <c r="C45" s="11" t="s">
        <v>64</v>
      </c>
      <c r="D45" s="8" t="s">
        <v>310</v>
      </c>
      <c r="E45" s="55">
        <v>42523</v>
      </c>
      <c r="F45" s="55">
        <v>42523</v>
      </c>
      <c r="G45" s="13" t="s">
        <v>155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2" x14ac:dyDescent="0.2">
      <c r="A46" s="10" t="s">
        <v>38</v>
      </c>
      <c r="B46" s="13" t="s">
        <v>167</v>
      </c>
      <c r="C46" s="13" t="s">
        <v>346</v>
      </c>
      <c r="D46" s="8"/>
      <c r="E46" s="55">
        <v>42530</v>
      </c>
      <c r="F46" s="55">
        <v>42530</v>
      </c>
      <c r="G46" s="13" t="s">
        <v>384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4" x14ac:dyDescent="0.2">
      <c r="A47" s="10" t="s">
        <v>38</v>
      </c>
      <c r="B47" s="13" t="s">
        <v>167</v>
      </c>
      <c r="C47" s="8" t="s">
        <v>369</v>
      </c>
      <c r="D47" s="8" t="s">
        <v>361</v>
      </c>
      <c r="E47" s="55">
        <v>42531</v>
      </c>
      <c r="F47" s="55">
        <v>42531</v>
      </c>
      <c r="G47" s="13" t="s">
        <v>362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2" x14ac:dyDescent="0.2">
      <c r="A48" s="10" t="s">
        <v>38</v>
      </c>
      <c r="B48" s="13" t="s">
        <v>167</v>
      </c>
      <c r="C48" s="8" t="s">
        <v>312</v>
      </c>
      <c r="D48" s="8" t="s">
        <v>360</v>
      </c>
      <c r="E48" s="55">
        <v>42533</v>
      </c>
      <c r="F48" s="55">
        <v>42533</v>
      </c>
      <c r="G48" s="13" t="s">
        <v>129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2" x14ac:dyDescent="0.2">
      <c r="A49" s="10" t="s">
        <v>38</v>
      </c>
      <c r="B49" s="13" t="s">
        <v>167</v>
      </c>
      <c r="C49" s="8" t="s">
        <v>385</v>
      </c>
      <c r="D49" s="8" t="s">
        <v>386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360</v>
      </c>
      <c r="E50" s="55">
        <v>42538</v>
      </c>
      <c r="F50" s="55">
        <v>42538</v>
      </c>
      <c r="G50" s="13" t="s">
        <v>379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2" x14ac:dyDescent="0.2">
      <c r="A51" s="10" t="s">
        <v>38</v>
      </c>
      <c r="B51" s="13" t="s">
        <v>167</v>
      </c>
      <c r="C51" s="8" t="s">
        <v>369</v>
      </c>
      <c r="D51" s="8" t="s">
        <v>387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2" x14ac:dyDescent="0.2">
      <c r="A52" s="10" t="s">
        <v>38</v>
      </c>
      <c r="B52" s="13" t="s">
        <v>167</v>
      </c>
      <c r="C52" s="8" t="s">
        <v>298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2" x14ac:dyDescent="0.2">
      <c r="A53" s="10" t="s">
        <v>38</v>
      </c>
      <c r="B53" s="13" t="s">
        <v>167</v>
      </c>
      <c r="C53" s="8" t="s">
        <v>369</v>
      </c>
      <c r="D53" s="8" t="s">
        <v>371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2" x14ac:dyDescent="0.2">
      <c r="A54" s="10" t="s">
        <v>38</v>
      </c>
      <c r="B54" s="13" t="s">
        <v>167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2" x14ac:dyDescent="0.2">
      <c r="A55" s="10" t="s">
        <v>323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99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2" x14ac:dyDescent="0.2">
      <c r="A56" s="10" t="s">
        <v>234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2" x14ac:dyDescent="0.2">
      <c r="A57" s="10" t="s">
        <v>234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99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4"/>
  <sheetViews>
    <sheetView topLeftCell="A19" workbookViewId="0">
      <selection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107</v>
      </c>
      <c r="D2" s="8" t="s">
        <v>391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240</v>
      </c>
      <c r="D3" s="8" t="s">
        <v>466</v>
      </c>
      <c r="E3" s="55">
        <v>42542</v>
      </c>
      <c r="F3" s="55">
        <v>42542</v>
      </c>
      <c r="G3" s="10" t="s">
        <v>280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2" x14ac:dyDescent="0.2">
      <c r="A4" s="10" t="s">
        <v>20</v>
      </c>
      <c r="B4" s="10" t="s">
        <v>21</v>
      </c>
      <c r="C4" s="8" t="s">
        <v>312</v>
      </c>
      <c r="D4" s="8" t="s">
        <v>392</v>
      </c>
      <c r="E4" s="55">
        <v>42563</v>
      </c>
      <c r="F4" s="55">
        <v>42563</v>
      </c>
      <c r="G4" s="10" t="s">
        <v>129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2" x14ac:dyDescent="0.2">
      <c r="A5" s="10" t="s">
        <v>20</v>
      </c>
      <c r="B5" s="10" t="s">
        <v>21</v>
      </c>
      <c r="C5" s="8" t="s">
        <v>64</v>
      </c>
      <c r="D5" s="8" t="s">
        <v>310</v>
      </c>
      <c r="E5" s="55">
        <v>42614</v>
      </c>
      <c r="F5" s="55">
        <v>42614</v>
      </c>
      <c r="G5" s="10" t="s">
        <v>155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64</v>
      </c>
      <c r="D6" s="8" t="s">
        <v>310</v>
      </c>
      <c r="E6" s="55">
        <v>42618</v>
      </c>
      <c r="F6" s="141">
        <v>42618</v>
      </c>
      <c r="G6" s="10" t="s">
        <v>393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2" x14ac:dyDescent="0.2">
      <c r="A7" s="10" t="s">
        <v>20</v>
      </c>
      <c r="B7" s="10" t="s">
        <v>21</v>
      </c>
      <c r="C7" s="11" t="s">
        <v>64</v>
      </c>
      <c r="D7" s="8" t="s">
        <v>310</v>
      </c>
      <c r="E7" s="55">
        <v>42619</v>
      </c>
      <c r="F7" s="55">
        <v>42620</v>
      </c>
      <c r="G7" s="13" t="s">
        <v>384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64</v>
      </c>
      <c r="D8" s="8" t="s">
        <v>310</v>
      </c>
      <c r="E8" s="55">
        <v>42621</v>
      </c>
      <c r="F8" s="55">
        <v>42621</v>
      </c>
      <c r="G8" s="10" t="s">
        <v>280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2" x14ac:dyDescent="0.2">
      <c r="A9" s="10" t="s">
        <v>20</v>
      </c>
      <c r="B9" s="10" t="s">
        <v>21</v>
      </c>
      <c r="C9" s="11" t="s">
        <v>64</v>
      </c>
      <c r="D9" s="8" t="s">
        <v>310</v>
      </c>
      <c r="E9" s="55">
        <v>42622</v>
      </c>
      <c r="F9" s="55">
        <v>42623</v>
      </c>
      <c r="G9" s="10" t="s">
        <v>118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2" x14ac:dyDescent="0.2">
      <c r="A10" s="10" t="s">
        <v>20</v>
      </c>
      <c r="B10" s="10" t="s">
        <v>21</v>
      </c>
      <c r="C10" s="8" t="s">
        <v>64</v>
      </c>
      <c r="D10" s="8" t="s">
        <v>310</v>
      </c>
      <c r="E10" s="55">
        <v>42622</v>
      </c>
      <c r="F10" s="55">
        <v>42622</v>
      </c>
      <c r="G10" s="10" t="s">
        <v>166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2" x14ac:dyDescent="0.2">
      <c r="A11" s="10" t="s">
        <v>20</v>
      </c>
      <c r="B11" s="10" t="s">
        <v>21</v>
      </c>
      <c r="C11" s="8" t="s">
        <v>64</v>
      </c>
      <c r="D11" s="8" t="s">
        <v>310</v>
      </c>
      <c r="E11" s="55">
        <v>42625</v>
      </c>
      <c r="F11" s="55">
        <v>42625</v>
      </c>
      <c r="G11" s="10" t="s">
        <v>129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2" x14ac:dyDescent="0.2">
      <c r="A12" s="10" t="s">
        <v>20</v>
      </c>
      <c r="B12" s="10" t="s">
        <v>21</v>
      </c>
      <c r="C12" s="8" t="s">
        <v>64</v>
      </c>
      <c r="D12" s="8" t="s">
        <v>310</v>
      </c>
      <c r="E12" s="55">
        <v>42627</v>
      </c>
      <c r="F12" s="55">
        <v>42627</v>
      </c>
      <c r="G12" s="10" t="s">
        <v>93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2" x14ac:dyDescent="0.2">
      <c r="A13" s="7" t="s">
        <v>20</v>
      </c>
      <c r="B13" s="14" t="s">
        <v>21</v>
      </c>
      <c r="C13" s="11" t="s">
        <v>107</v>
      </c>
      <c r="D13" s="18" t="s">
        <v>397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2" x14ac:dyDescent="0.2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99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240</v>
      </c>
      <c r="D15" s="8" t="s">
        <v>395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2" x14ac:dyDescent="0.2">
      <c r="A16" s="7" t="s">
        <v>20</v>
      </c>
      <c r="B16" s="8" t="s">
        <v>21</v>
      </c>
      <c r="C16" s="8" t="s">
        <v>298</v>
      </c>
      <c r="D16" s="13" t="s">
        <v>398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2" x14ac:dyDescent="0.2">
      <c r="A17" s="7" t="s">
        <v>20</v>
      </c>
      <c r="B17" s="8" t="s">
        <v>21</v>
      </c>
      <c r="C17" s="11" t="s">
        <v>240</v>
      </c>
      <c r="D17" s="13" t="s">
        <v>399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2" x14ac:dyDescent="0.2">
      <c r="A18" s="10" t="s">
        <v>20</v>
      </c>
      <c r="B18" s="10" t="s">
        <v>21</v>
      </c>
      <c r="C18" s="11" t="s">
        <v>240</v>
      </c>
      <c r="D18" s="8" t="s">
        <v>394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2" x14ac:dyDescent="0.2">
      <c r="A19" s="7" t="s">
        <v>20</v>
      </c>
      <c r="B19" s="8" t="s">
        <v>21</v>
      </c>
      <c r="C19" s="8" t="s">
        <v>312</v>
      </c>
      <c r="D19" s="8" t="s">
        <v>392</v>
      </c>
      <c r="E19" s="55">
        <v>42670</v>
      </c>
      <c r="F19" s="55">
        <v>42670</v>
      </c>
      <c r="G19" s="13" t="s">
        <v>400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4" x14ac:dyDescent="0.2">
      <c r="A20" s="7" t="s">
        <v>20</v>
      </c>
      <c r="B20" s="8" t="s">
        <v>21</v>
      </c>
      <c r="C20" s="11" t="s">
        <v>406</v>
      </c>
      <c r="D20" s="8" t="s">
        <v>467</v>
      </c>
      <c r="E20" s="55">
        <v>42670</v>
      </c>
      <c r="F20" s="55">
        <v>42670</v>
      </c>
      <c r="G20" s="13" t="s">
        <v>468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2" x14ac:dyDescent="0.2">
      <c r="A21" s="37" t="s">
        <v>20</v>
      </c>
      <c r="B21" s="18" t="s">
        <v>21</v>
      </c>
      <c r="C21" s="11" t="s">
        <v>188</v>
      </c>
      <c r="D21" s="20" t="s">
        <v>396</v>
      </c>
      <c r="E21" s="141">
        <v>42675</v>
      </c>
      <c r="F21" s="141">
        <v>42677</v>
      </c>
      <c r="G21" s="13" t="s">
        <v>171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2" x14ac:dyDescent="0.2">
      <c r="A22" s="7" t="s">
        <v>20</v>
      </c>
      <c r="B22" s="8" t="s">
        <v>21</v>
      </c>
      <c r="C22" s="11" t="s">
        <v>523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2" x14ac:dyDescent="0.2">
      <c r="A23" s="10" t="s">
        <v>211</v>
      </c>
      <c r="B23" s="13" t="s">
        <v>411</v>
      </c>
      <c r="C23" s="8" t="s">
        <v>298</v>
      </c>
      <c r="D23" s="8" t="s">
        <v>398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2" x14ac:dyDescent="0.2">
      <c r="A24" s="7" t="s">
        <v>389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99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2" x14ac:dyDescent="0.2">
      <c r="A25" s="7" t="s">
        <v>389</v>
      </c>
      <c r="B25" s="8" t="s">
        <v>34</v>
      </c>
      <c r="C25" s="8" t="s">
        <v>64</v>
      </c>
      <c r="D25" s="8" t="s">
        <v>310</v>
      </c>
      <c r="E25" s="55">
        <v>42683</v>
      </c>
      <c r="F25" s="55">
        <v>42683</v>
      </c>
      <c r="G25" s="13" t="s">
        <v>93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4" x14ac:dyDescent="0.2">
      <c r="A26" s="10" t="s">
        <v>31</v>
      </c>
      <c r="B26" s="13" t="s">
        <v>414</v>
      </c>
      <c r="C26" s="11" t="s">
        <v>189</v>
      </c>
      <c r="D26" s="8" t="s">
        <v>416</v>
      </c>
      <c r="E26" s="55">
        <v>42407</v>
      </c>
      <c r="F26" s="55">
        <v>42409</v>
      </c>
      <c r="G26" s="13" t="s">
        <v>415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2" x14ac:dyDescent="0.2">
      <c r="A27" s="7" t="s">
        <v>374</v>
      </c>
      <c r="B27" s="14" t="s">
        <v>403</v>
      </c>
      <c r="C27" s="11" t="s">
        <v>55</v>
      </c>
      <c r="D27" s="13"/>
      <c r="E27" s="55">
        <v>42640</v>
      </c>
      <c r="F27" s="55">
        <v>42643</v>
      </c>
      <c r="G27" s="13" t="s">
        <v>99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2" x14ac:dyDescent="0.2">
      <c r="A28" s="10" t="s">
        <v>126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99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2" x14ac:dyDescent="0.2">
      <c r="A29" s="10" t="s">
        <v>126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2" x14ac:dyDescent="0.2">
      <c r="A30" s="37" t="s">
        <v>50</v>
      </c>
      <c r="B30" s="18" t="s">
        <v>25</v>
      </c>
      <c r="C30" s="11" t="s">
        <v>523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2" x14ac:dyDescent="0.2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2" x14ac:dyDescent="0.2">
      <c r="A32" s="10" t="s">
        <v>372</v>
      </c>
      <c r="B32" s="37" t="s">
        <v>390</v>
      </c>
      <c r="C32" s="11" t="s">
        <v>55</v>
      </c>
      <c r="D32" s="20"/>
      <c r="E32" s="55">
        <v>42641</v>
      </c>
      <c r="F32" s="55">
        <v>42642</v>
      </c>
      <c r="G32" s="13" t="s">
        <v>99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2" x14ac:dyDescent="0.2">
      <c r="A33" s="10" t="s">
        <v>205</v>
      </c>
      <c r="B33" s="13" t="s">
        <v>37</v>
      </c>
      <c r="C33" s="8" t="s">
        <v>523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2" x14ac:dyDescent="0.2">
      <c r="A34" s="7" t="s">
        <v>401</v>
      </c>
      <c r="B34" s="8" t="s">
        <v>402</v>
      </c>
      <c r="C34" s="8" t="s">
        <v>64</v>
      </c>
      <c r="D34" s="8" t="s">
        <v>310</v>
      </c>
      <c r="E34" s="55">
        <v>42622</v>
      </c>
      <c r="F34" s="55">
        <v>42623</v>
      </c>
      <c r="G34" s="10" t="s">
        <v>118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2" x14ac:dyDescent="0.2">
      <c r="A35" s="7" t="s">
        <v>133</v>
      </c>
      <c r="B35" s="14" t="s">
        <v>404</v>
      </c>
      <c r="C35" s="11" t="s">
        <v>55</v>
      </c>
      <c r="D35" s="13"/>
      <c r="E35" s="55">
        <v>42641</v>
      </c>
      <c r="F35" s="55">
        <v>42642</v>
      </c>
      <c r="G35" s="13" t="s">
        <v>99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2" x14ac:dyDescent="0.2">
      <c r="A36" s="7" t="s">
        <v>133</v>
      </c>
      <c r="B36" s="14" t="s">
        <v>404</v>
      </c>
      <c r="C36" s="11" t="s">
        <v>188</v>
      </c>
      <c r="D36" s="20" t="s">
        <v>396</v>
      </c>
      <c r="E36" s="55">
        <v>42675</v>
      </c>
      <c r="F36" s="55">
        <v>42677</v>
      </c>
      <c r="G36" s="13" t="s">
        <v>171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2" x14ac:dyDescent="0.2">
      <c r="A37" s="7" t="s">
        <v>133</v>
      </c>
      <c r="B37" s="14" t="s">
        <v>404</v>
      </c>
      <c r="C37" s="11" t="s">
        <v>240</v>
      </c>
      <c r="D37" s="8" t="s">
        <v>412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2" x14ac:dyDescent="0.2">
      <c r="A38" s="10" t="s">
        <v>209</v>
      </c>
      <c r="B38" s="18" t="s">
        <v>25</v>
      </c>
      <c r="C38" s="11" t="s">
        <v>523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2" x14ac:dyDescent="0.2">
      <c r="A39" s="10" t="s">
        <v>209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2" x14ac:dyDescent="0.2">
      <c r="A40" s="10" t="s">
        <v>38</v>
      </c>
      <c r="B40" s="13" t="s">
        <v>167</v>
      </c>
      <c r="C40" s="14" t="s">
        <v>346</v>
      </c>
      <c r="D40" s="14" t="s">
        <v>348</v>
      </c>
      <c r="E40" s="141">
        <v>42529</v>
      </c>
      <c r="F40" s="141">
        <v>42529</v>
      </c>
      <c r="G40" s="11" t="s">
        <v>327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2" x14ac:dyDescent="0.2">
      <c r="A41" s="10" t="s">
        <v>38</v>
      </c>
      <c r="B41" s="13" t="s">
        <v>167</v>
      </c>
      <c r="C41" s="8" t="s">
        <v>312</v>
      </c>
      <c r="D41" s="8" t="s">
        <v>413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4" x14ac:dyDescent="0.2">
      <c r="A42" s="10" t="s">
        <v>38</v>
      </c>
      <c r="B42" s="13" t="s">
        <v>167</v>
      </c>
      <c r="C42" s="8" t="s">
        <v>409</v>
      </c>
      <c r="D42" s="8" t="s">
        <v>310</v>
      </c>
      <c r="E42" s="58">
        <v>42621</v>
      </c>
      <c r="F42" s="58">
        <v>42622</v>
      </c>
      <c r="G42" s="57" t="s">
        <v>408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2" x14ac:dyDescent="0.2">
      <c r="A43" s="10" t="s">
        <v>38</v>
      </c>
      <c r="B43" s="13" t="s">
        <v>167</v>
      </c>
      <c r="C43" s="8" t="s">
        <v>409</v>
      </c>
      <c r="D43" s="14" t="s">
        <v>469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2" x14ac:dyDescent="0.2">
      <c r="A44" s="10" t="s">
        <v>38</v>
      </c>
      <c r="B44" s="13" t="s">
        <v>167</v>
      </c>
      <c r="C44" s="11" t="s">
        <v>240</v>
      </c>
      <c r="D44" s="14" t="s">
        <v>470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2" x14ac:dyDescent="0.2">
      <c r="A45" s="10" t="s">
        <v>38</v>
      </c>
      <c r="B45" s="13" t="s">
        <v>167</v>
      </c>
      <c r="C45" s="11" t="s">
        <v>55</v>
      </c>
      <c r="D45" s="14" t="s">
        <v>471</v>
      </c>
      <c r="E45" s="141">
        <v>42641</v>
      </c>
      <c r="F45" s="141">
        <v>42642</v>
      </c>
      <c r="G45" s="57" t="s">
        <v>388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2" x14ac:dyDescent="0.2">
      <c r="A46" s="145" t="s">
        <v>38</v>
      </c>
      <c r="B46" s="13" t="s">
        <v>167</v>
      </c>
      <c r="C46" s="11" t="s">
        <v>240</v>
      </c>
      <c r="D46" s="13" t="s">
        <v>472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2" x14ac:dyDescent="0.2">
      <c r="A47" s="10" t="s">
        <v>38</v>
      </c>
      <c r="B47" s="13" t="s">
        <v>167</v>
      </c>
      <c r="C47" s="8" t="s">
        <v>298</v>
      </c>
      <c r="D47" s="13" t="s">
        <v>398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2" x14ac:dyDescent="0.2">
      <c r="A48" s="145" t="s">
        <v>38</v>
      </c>
      <c r="B48" s="13" t="s">
        <v>167</v>
      </c>
      <c r="C48" s="8" t="s">
        <v>298</v>
      </c>
      <c r="D48" s="13" t="s">
        <v>473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2" x14ac:dyDescent="0.2">
      <c r="A49" s="145" t="s">
        <v>38</v>
      </c>
      <c r="B49" s="13" t="s">
        <v>167</v>
      </c>
      <c r="C49" s="11" t="s">
        <v>188</v>
      </c>
      <c r="D49" s="13" t="s">
        <v>474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2" x14ac:dyDescent="0.2">
      <c r="A50" s="10" t="s">
        <v>38</v>
      </c>
      <c r="B50" s="13" t="s">
        <v>167</v>
      </c>
      <c r="C50" s="8" t="s">
        <v>312</v>
      </c>
      <c r="D50" s="8" t="s">
        <v>392</v>
      </c>
      <c r="E50" s="55">
        <v>42670</v>
      </c>
      <c r="F50" s="55">
        <v>42670</v>
      </c>
      <c r="G50" s="13" t="s">
        <v>400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2" x14ac:dyDescent="0.2">
      <c r="A51" s="10" t="s">
        <v>38</v>
      </c>
      <c r="B51" s="13" t="s">
        <v>167</v>
      </c>
      <c r="C51" s="11" t="s">
        <v>188</v>
      </c>
      <c r="D51" s="18" t="s">
        <v>407</v>
      </c>
      <c r="E51" s="58">
        <v>42671</v>
      </c>
      <c r="F51" s="58">
        <v>42672</v>
      </c>
      <c r="G51" s="57" t="s">
        <v>388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2" x14ac:dyDescent="0.2">
      <c r="A52" s="145" t="s">
        <v>38</v>
      </c>
      <c r="B52" s="13" t="s">
        <v>167</v>
      </c>
      <c r="C52" s="11" t="s">
        <v>523</v>
      </c>
      <c r="D52" s="69" t="s">
        <v>475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2" x14ac:dyDescent="0.2">
      <c r="A53" s="10" t="s">
        <v>38</v>
      </c>
      <c r="B53" s="13" t="s">
        <v>167</v>
      </c>
      <c r="C53" s="11" t="s">
        <v>188</v>
      </c>
      <c r="D53" s="18" t="s">
        <v>405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2" x14ac:dyDescent="0.2">
      <c r="A54" s="10" t="s">
        <v>323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99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2" x14ac:dyDescent="0.2">
      <c r="A55" s="10" t="s">
        <v>323</v>
      </c>
      <c r="B55" s="18" t="s">
        <v>25</v>
      </c>
      <c r="C55" s="11" t="s">
        <v>523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2" x14ac:dyDescent="0.2">
      <c r="A56" s="37" t="s">
        <v>410</v>
      </c>
      <c r="B56" s="18" t="s">
        <v>402</v>
      </c>
      <c r="C56" s="11" t="s">
        <v>523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2">
      <c r="G60">
        <v>1</v>
      </c>
      <c r="H60" t="s">
        <v>504</v>
      </c>
    </row>
    <row r="61" spans="1:19" x14ac:dyDescent="0.2">
      <c r="G61">
        <v>2</v>
      </c>
      <c r="H61" t="s">
        <v>522</v>
      </c>
    </row>
    <row r="62" spans="1:19" x14ac:dyDescent="0.2">
      <c r="G62">
        <v>3</v>
      </c>
      <c r="H62" t="s">
        <v>505</v>
      </c>
    </row>
    <row r="63" spans="1:19" x14ac:dyDescent="0.2">
      <c r="G63">
        <v>4</v>
      </c>
      <c r="H63" t="s">
        <v>506</v>
      </c>
    </row>
    <row r="64" spans="1:19" x14ac:dyDescent="0.2">
      <c r="G64">
        <v>5</v>
      </c>
      <c r="H64" t="s">
        <v>507</v>
      </c>
    </row>
    <row r="65" spans="4:15" x14ac:dyDescent="0.2">
      <c r="G65">
        <v>6</v>
      </c>
      <c r="H65" t="s">
        <v>508</v>
      </c>
    </row>
    <row r="66" spans="4:15" x14ac:dyDescent="0.2">
      <c r="G66">
        <v>7</v>
      </c>
      <c r="H66" t="s">
        <v>509</v>
      </c>
    </row>
    <row r="67" spans="4:15" x14ac:dyDescent="0.2">
      <c r="G67">
        <v>8</v>
      </c>
      <c r="H67" t="s">
        <v>510</v>
      </c>
    </row>
    <row r="68" spans="4:15" x14ac:dyDescent="0.2">
      <c r="G68">
        <v>9</v>
      </c>
      <c r="H68" t="s">
        <v>524</v>
      </c>
    </row>
    <row r="69" spans="4:15" x14ac:dyDescent="0.2">
      <c r="G69">
        <v>10</v>
      </c>
      <c r="H69" t="s">
        <v>511</v>
      </c>
    </row>
    <row r="70" spans="4:15" x14ac:dyDescent="0.2">
      <c r="G70">
        <v>11</v>
      </c>
      <c r="H70" t="s">
        <v>359</v>
      </c>
    </row>
    <row r="71" spans="4:15" x14ac:dyDescent="0.2">
      <c r="G71">
        <v>12</v>
      </c>
      <c r="H71" t="s">
        <v>512</v>
      </c>
    </row>
    <row r="72" spans="4:15" x14ac:dyDescent="0.2">
      <c r="G72">
        <v>13</v>
      </c>
      <c r="H72" t="s">
        <v>513</v>
      </c>
    </row>
    <row r="73" spans="4:15" x14ac:dyDescent="0.2">
      <c r="D73" s="149"/>
      <c r="E73" s="149"/>
      <c r="G73">
        <v>14</v>
      </c>
      <c r="H73" t="s">
        <v>514</v>
      </c>
    </row>
    <row r="74" spans="4:15" x14ac:dyDescent="0.2">
      <c r="D74" s="149"/>
      <c r="E74" s="149"/>
      <c r="G74">
        <v>15</v>
      </c>
      <c r="H74" t="s">
        <v>525</v>
      </c>
    </row>
    <row r="75" spans="4:15" x14ac:dyDescent="0.2">
      <c r="D75" s="149"/>
      <c r="E75" s="149"/>
      <c r="G75">
        <v>16</v>
      </c>
      <c r="H75" t="s">
        <v>515</v>
      </c>
    </row>
    <row r="76" spans="4:15" x14ac:dyDescent="0.2">
      <c r="D76" s="149"/>
      <c r="E76" s="149"/>
      <c r="G76">
        <v>17</v>
      </c>
      <c r="H76" t="s">
        <v>521</v>
      </c>
    </row>
    <row r="77" spans="4:15" x14ac:dyDescent="0.2">
      <c r="D77" s="147"/>
      <c r="E77" s="147"/>
      <c r="G77">
        <v>18</v>
      </c>
      <c r="H77" t="s">
        <v>516</v>
      </c>
    </row>
    <row r="78" spans="4:15" x14ac:dyDescent="0.2">
      <c r="D78" s="147"/>
      <c r="E78" s="147"/>
      <c r="G78">
        <v>19</v>
      </c>
      <c r="H78" t="s">
        <v>517</v>
      </c>
      <c r="O78">
        <f>21*20</f>
        <v>420</v>
      </c>
    </row>
    <row r="79" spans="4:15" x14ac:dyDescent="0.2">
      <c r="D79" s="147"/>
      <c r="E79" s="147"/>
      <c r="G79">
        <v>20</v>
      </c>
      <c r="H79" t="s">
        <v>527</v>
      </c>
    </row>
    <row r="80" spans="4:15" x14ac:dyDescent="0.2">
      <c r="D80" s="147"/>
      <c r="E80" s="148"/>
      <c r="G80">
        <v>21</v>
      </c>
      <c r="H80" t="s">
        <v>518</v>
      </c>
    </row>
    <row r="81" spans="4:8" x14ac:dyDescent="0.2">
      <c r="D81" s="147"/>
      <c r="E81" s="147"/>
      <c r="G81">
        <v>22</v>
      </c>
      <c r="H81" t="s">
        <v>38</v>
      </c>
    </row>
    <row r="82" spans="4:8" x14ac:dyDescent="0.2">
      <c r="D82" s="147"/>
      <c r="E82" s="147"/>
      <c r="G82">
        <v>23</v>
      </c>
      <c r="H82" t="s">
        <v>526</v>
      </c>
    </row>
    <row r="83" spans="4:8" x14ac:dyDescent="0.2">
      <c r="G83">
        <v>24</v>
      </c>
      <c r="H83" t="s">
        <v>519</v>
      </c>
    </row>
    <row r="84" spans="4:8" x14ac:dyDescent="0.2">
      <c r="G84">
        <v>25</v>
      </c>
      <c r="H84" t="s">
        <v>520</v>
      </c>
    </row>
  </sheetData>
  <sortState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/>
  <dimension ref="A1:S83"/>
  <sheetViews>
    <sheetView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12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hidden="1" x14ac:dyDescent="0.2">
      <c r="A2" s="10" t="s">
        <v>20</v>
      </c>
      <c r="B2" s="10" t="s">
        <v>21</v>
      </c>
      <c r="C2" s="11" t="s">
        <v>240</v>
      </c>
      <c r="D2" s="8" t="s">
        <v>420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4" hidden="1" x14ac:dyDescent="0.2">
      <c r="A3" s="10" t="s">
        <v>20</v>
      </c>
      <c r="B3" s="10" t="s">
        <v>21</v>
      </c>
      <c r="C3" s="11" t="s">
        <v>107</v>
      </c>
      <c r="D3" s="8" t="s">
        <v>421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2" hidden="1" x14ac:dyDescent="0.2">
      <c r="A4" s="10" t="s">
        <v>20</v>
      </c>
      <c r="B4" s="10" t="s">
        <v>21</v>
      </c>
      <c r="C4" s="11" t="s">
        <v>107</v>
      </c>
      <c r="D4" s="8" t="s">
        <v>422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2" hidden="1" x14ac:dyDescent="0.2">
      <c r="A5" s="10" t="s">
        <v>20</v>
      </c>
      <c r="B5" s="8" t="s">
        <v>21</v>
      </c>
      <c r="C5" s="11" t="s">
        <v>240</v>
      </c>
      <c r="D5" s="20" t="s">
        <v>440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2" hidden="1" x14ac:dyDescent="0.2">
      <c r="A6" s="10" t="s">
        <v>20</v>
      </c>
      <c r="B6" s="10" t="s">
        <v>21</v>
      </c>
      <c r="C6" s="11" t="s">
        <v>240</v>
      </c>
      <c r="D6" s="8" t="s">
        <v>424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2" hidden="1" x14ac:dyDescent="0.2">
      <c r="A7" s="10" t="s">
        <v>20</v>
      </c>
      <c r="B7" s="10" t="s">
        <v>21</v>
      </c>
      <c r="C7" s="11" t="s">
        <v>107</v>
      </c>
      <c r="D7" s="8" t="s">
        <v>417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4" hidden="1" x14ac:dyDescent="0.2">
      <c r="A8" s="10" t="s">
        <v>20</v>
      </c>
      <c r="B8" s="10" t="s">
        <v>21</v>
      </c>
      <c r="C8" s="8" t="s">
        <v>298</v>
      </c>
      <c r="D8" s="8" t="s">
        <v>418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4" hidden="1" x14ac:dyDescent="0.2">
      <c r="A9" s="10" t="s">
        <v>20</v>
      </c>
      <c r="B9" s="10" t="s">
        <v>21</v>
      </c>
      <c r="C9" s="8" t="s">
        <v>298</v>
      </c>
      <c r="D9" s="8" t="s">
        <v>419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2" hidden="1" x14ac:dyDescent="0.2">
      <c r="A10" s="7" t="s">
        <v>20</v>
      </c>
      <c r="B10" s="14" t="s">
        <v>21</v>
      </c>
      <c r="C10" s="11" t="s">
        <v>240</v>
      </c>
      <c r="D10" s="18" t="s">
        <v>426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2" hidden="1" x14ac:dyDescent="0.2">
      <c r="A11" s="10" t="s">
        <v>20</v>
      </c>
      <c r="B11" s="10" t="s">
        <v>21</v>
      </c>
      <c r="C11" s="8" t="s">
        <v>298</v>
      </c>
      <c r="D11" s="8" t="s">
        <v>423</v>
      </c>
      <c r="E11" s="55">
        <v>42751</v>
      </c>
      <c r="F11" s="55">
        <v>42752</v>
      </c>
      <c r="G11" s="10" t="s">
        <v>496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4" hidden="1" x14ac:dyDescent="0.2">
      <c r="A12" s="7" t="s">
        <v>20</v>
      </c>
      <c r="B12" s="8" t="s">
        <v>21</v>
      </c>
      <c r="C12" s="11" t="s">
        <v>240</v>
      </c>
      <c r="D12" s="13" t="s">
        <v>427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2" hidden="1" x14ac:dyDescent="0.2">
      <c r="A13" s="10" t="s">
        <v>20</v>
      </c>
      <c r="B13" s="10" t="s">
        <v>21</v>
      </c>
      <c r="C13" s="11" t="s">
        <v>188</v>
      </c>
      <c r="D13" s="8" t="s">
        <v>425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2" hidden="1" x14ac:dyDescent="0.2">
      <c r="A14" s="7" t="s">
        <v>20</v>
      </c>
      <c r="B14" s="8" t="s">
        <v>21</v>
      </c>
      <c r="C14" s="11" t="s">
        <v>240</v>
      </c>
      <c r="D14" s="8" t="s">
        <v>428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2" hidden="1" x14ac:dyDescent="0.2">
      <c r="A15" s="10" t="s">
        <v>20</v>
      </c>
      <c r="B15" s="8" t="s">
        <v>21</v>
      </c>
      <c r="C15" s="11" t="s">
        <v>240</v>
      </c>
      <c r="D15" s="20" t="s">
        <v>441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2" hidden="1" x14ac:dyDescent="0.2">
      <c r="A16" s="7" t="s">
        <v>20</v>
      </c>
      <c r="B16" s="8" t="s">
        <v>21</v>
      </c>
      <c r="C16" s="8" t="s">
        <v>476</v>
      </c>
      <c r="D16" s="8" t="s">
        <v>429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2" hidden="1" x14ac:dyDescent="0.2">
      <c r="A17" s="7" t="s">
        <v>389</v>
      </c>
      <c r="B17" s="8" t="s">
        <v>34</v>
      </c>
      <c r="C17" s="8" t="s">
        <v>312</v>
      </c>
      <c r="D17" s="8" t="s">
        <v>449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2" hidden="1" x14ac:dyDescent="0.2">
      <c r="A18" s="7" t="s">
        <v>389</v>
      </c>
      <c r="B18" s="8" t="s">
        <v>34</v>
      </c>
      <c r="C18" s="8" t="s">
        <v>240</v>
      </c>
      <c r="D18" s="8" t="s">
        <v>450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2" hidden="1" x14ac:dyDescent="0.2">
      <c r="A19" s="7" t="s">
        <v>389</v>
      </c>
      <c r="B19" s="8" t="s">
        <v>34</v>
      </c>
      <c r="C19" s="8" t="s">
        <v>298</v>
      </c>
      <c r="D19" s="8" t="s">
        <v>451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24" hidden="1" x14ac:dyDescent="0.2">
      <c r="A20" s="7" t="s">
        <v>389</v>
      </c>
      <c r="B20" s="8" t="s">
        <v>34</v>
      </c>
      <c r="C20" s="8" t="s">
        <v>409</v>
      </c>
      <c r="D20" s="8" t="s">
        <v>452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4" hidden="1" x14ac:dyDescent="0.2">
      <c r="A21" s="7" t="s">
        <v>389</v>
      </c>
      <c r="B21" s="8" t="s">
        <v>34</v>
      </c>
      <c r="C21" s="8" t="s">
        <v>409</v>
      </c>
      <c r="D21" s="8" t="s">
        <v>453</v>
      </c>
      <c r="E21" s="55">
        <v>42517</v>
      </c>
      <c r="F21" s="55">
        <v>42518</v>
      </c>
      <c r="G21" s="13" t="s">
        <v>118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2" hidden="1" x14ac:dyDescent="0.2">
      <c r="A22" s="7" t="s">
        <v>389</v>
      </c>
      <c r="B22" s="8" t="s">
        <v>34</v>
      </c>
      <c r="C22" s="8" t="s">
        <v>409</v>
      </c>
      <c r="D22" s="8" t="s">
        <v>453</v>
      </c>
      <c r="E22" s="55">
        <v>42520</v>
      </c>
      <c r="F22" s="55">
        <v>42521</v>
      </c>
      <c r="G22" s="13" t="s">
        <v>327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2" hidden="1" x14ac:dyDescent="0.2">
      <c r="A23" s="7" t="s">
        <v>389</v>
      </c>
      <c r="B23" s="8" t="s">
        <v>34</v>
      </c>
      <c r="C23" s="8" t="s">
        <v>409</v>
      </c>
      <c r="D23" s="8" t="s">
        <v>498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4" hidden="1" x14ac:dyDescent="0.2">
      <c r="A24" s="7" t="s">
        <v>389</v>
      </c>
      <c r="B24" s="8" t="s">
        <v>34</v>
      </c>
      <c r="C24" s="8" t="s">
        <v>64</v>
      </c>
      <c r="D24" s="8" t="s">
        <v>310</v>
      </c>
      <c r="E24" s="55">
        <v>42529</v>
      </c>
      <c r="F24" s="55">
        <v>42529</v>
      </c>
      <c r="G24" s="13" t="s">
        <v>296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2" hidden="1" x14ac:dyDescent="0.2">
      <c r="A25" s="7" t="s">
        <v>389</v>
      </c>
      <c r="B25" s="8" t="s">
        <v>34</v>
      </c>
      <c r="C25" s="8" t="s">
        <v>346</v>
      </c>
      <c r="D25" s="8" t="s">
        <v>454</v>
      </c>
      <c r="E25" s="55">
        <v>42530</v>
      </c>
      <c r="F25" s="55">
        <v>42530</v>
      </c>
      <c r="G25" s="13" t="s">
        <v>128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2" hidden="1" x14ac:dyDescent="0.2">
      <c r="A26" s="7" t="s">
        <v>389</v>
      </c>
      <c r="B26" s="8" t="s">
        <v>34</v>
      </c>
      <c r="C26" s="8" t="s">
        <v>298</v>
      </c>
      <c r="D26" s="8" t="s">
        <v>455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2" hidden="1" x14ac:dyDescent="0.2">
      <c r="A27" s="7" t="s">
        <v>389</v>
      </c>
      <c r="B27" s="8" t="s">
        <v>34</v>
      </c>
      <c r="C27" s="8" t="s">
        <v>409</v>
      </c>
      <c r="D27" s="8" t="s">
        <v>456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2" hidden="1" x14ac:dyDescent="0.2">
      <c r="A28" s="7" t="s">
        <v>389</v>
      </c>
      <c r="B28" s="8" t="s">
        <v>34</v>
      </c>
      <c r="C28" s="8" t="s">
        <v>409</v>
      </c>
      <c r="D28" s="8" t="s">
        <v>457</v>
      </c>
      <c r="E28" s="55">
        <v>42622</v>
      </c>
      <c r="F28" s="55">
        <v>42623</v>
      </c>
      <c r="G28" s="13" t="s">
        <v>99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24" hidden="1" x14ac:dyDescent="0.2">
      <c r="A29" s="7" t="s">
        <v>389</v>
      </c>
      <c r="B29" s="8" t="s">
        <v>34</v>
      </c>
      <c r="C29" s="8" t="s">
        <v>64</v>
      </c>
      <c r="D29" s="8" t="s">
        <v>458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2" hidden="1" x14ac:dyDescent="0.2">
      <c r="A30" s="7" t="s">
        <v>389</v>
      </c>
      <c r="B30" s="8" t="s">
        <v>34</v>
      </c>
      <c r="C30" s="11" t="s">
        <v>55</v>
      </c>
      <c r="D30" s="8" t="s">
        <v>430</v>
      </c>
      <c r="E30" s="55">
        <v>42640</v>
      </c>
      <c r="F30" s="55">
        <v>42640</v>
      </c>
      <c r="G30" s="13" t="s">
        <v>99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2" hidden="1" x14ac:dyDescent="0.2">
      <c r="A31" s="7" t="s">
        <v>389</v>
      </c>
      <c r="B31" s="8" t="s">
        <v>34</v>
      </c>
      <c r="C31" s="8" t="s">
        <v>409</v>
      </c>
      <c r="D31" s="8" t="s">
        <v>459</v>
      </c>
      <c r="E31" s="55">
        <v>42683</v>
      </c>
      <c r="F31" s="55">
        <v>42683</v>
      </c>
      <c r="G31" s="13" t="s">
        <v>93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2" hidden="1" x14ac:dyDescent="0.2">
      <c r="A32" s="7" t="s">
        <v>389</v>
      </c>
      <c r="B32" s="8" t="s">
        <v>34</v>
      </c>
      <c r="C32" s="8" t="s">
        <v>240</v>
      </c>
      <c r="D32" s="8" t="s">
        <v>460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2" hidden="1" x14ac:dyDescent="0.2">
      <c r="A33" s="7" t="s">
        <v>389</v>
      </c>
      <c r="B33" s="8" t="s">
        <v>34</v>
      </c>
      <c r="C33" s="8" t="s">
        <v>298</v>
      </c>
      <c r="D33" s="8" t="s">
        <v>423</v>
      </c>
      <c r="E33" s="55">
        <v>42751</v>
      </c>
      <c r="F33" s="55">
        <v>42752</v>
      </c>
      <c r="G33" s="10" t="s">
        <v>496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2" hidden="1" x14ac:dyDescent="0.2">
      <c r="A34" s="7" t="s">
        <v>389</v>
      </c>
      <c r="B34" s="8" t="s">
        <v>34</v>
      </c>
      <c r="C34" s="8" t="s">
        <v>409</v>
      </c>
      <c r="D34" s="8" t="s">
        <v>461</v>
      </c>
      <c r="E34" s="55">
        <v>42793</v>
      </c>
      <c r="F34" s="55">
        <v>42794</v>
      </c>
      <c r="G34" s="13" t="s">
        <v>251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2" hidden="1" x14ac:dyDescent="0.2">
      <c r="A35" s="7" t="s">
        <v>389</v>
      </c>
      <c r="B35" s="8" t="s">
        <v>34</v>
      </c>
      <c r="C35" s="8" t="s">
        <v>409</v>
      </c>
      <c r="D35" s="8" t="s">
        <v>463</v>
      </c>
      <c r="E35" s="55">
        <v>42793</v>
      </c>
      <c r="F35" s="55">
        <v>42793</v>
      </c>
      <c r="G35" s="13" t="s">
        <v>129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2" hidden="1" x14ac:dyDescent="0.2">
      <c r="A36" s="7" t="s">
        <v>389</v>
      </c>
      <c r="B36" s="8" t="s">
        <v>34</v>
      </c>
      <c r="C36" s="8" t="s">
        <v>409</v>
      </c>
      <c r="D36" s="8" t="s">
        <v>497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2" hidden="1" x14ac:dyDescent="0.2">
      <c r="A37" s="7" t="s">
        <v>389</v>
      </c>
      <c r="B37" s="8" t="s">
        <v>34</v>
      </c>
      <c r="C37" s="8" t="s">
        <v>409</v>
      </c>
      <c r="D37" s="8" t="s">
        <v>462</v>
      </c>
      <c r="E37" s="55">
        <v>42797</v>
      </c>
      <c r="F37" s="55">
        <v>42797</v>
      </c>
      <c r="G37" s="13" t="s">
        <v>128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2" hidden="1" x14ac:dyDescent="0.2">
      <c r="A38" s="7" t="s">
        <v>389</v>
      </c>
      <c r="B38" s="8" t="s">
        <v>34</v>
      </c>
      <c r="C38" s="8" t="s">
        <v>476</v>
      </c>
      <c r="D38" s="8" t="s">
        <v>465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2" hidden="1" x14ac:dyDescent="0.2">
      <c r="A39" s="7" t="s">
        <v>389</v>
      </c>
      <c r="B39" s="8" t="s">
        <v>34</v>
      </c>
      <c r="C39" s="8" t="s">
        <v>288</v>
      </c>
      <c r="D39" s="8" t="s">
        <v>464</v>
      </c>
      <c r="E39" s="55">
        <v>42875</v>
      </c>
      <c r="F39" s="55">
        <v>42880</v>
      </c>
      <c r="G39" s="13" t="s">
        <v>490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4" hidden="1" x14ac:dyDescent="0.2">
      <c r="A40" s="10" t="s">
        <v>31</v>
      </c>
      <c r="B40" s="13" t="s">
        <v>414</v>
      </c>
      <c r="C40" s="11" t="s">
        <v>107</v>
      </c>
      <c r="D40" s="8" t="s">
        <v>444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4" hidden="1" x14ac:dyDescent="0.2">
      <c r="A41" s="10" t="s">
        <v>31</v>
      </c>
      <c r="B41" s="13" t="s">
        <v>414</v>
      </c>
      <c r="C41" s="8" t="s">
        <v>298</v>
      </c>
      <c r="D41" s="8" t="s">
        <v>423</v>
      </c>
      <c r="E41" s="55">
        <v>42751</v>
      </c>
      <c r="F41" s="55">
        <v>42752</v>
      </c>
      <c r="G41" s="10" t="s">
        <v>496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4" hidden="1" x14ac:dyDescent="0.2">
      <c r="A42" s="10" t="s">
        <v>31</v>
      </c>
      <c r="B42" s="13" t="s">
        <v>414</v>
      </c>
      <c r="C42" s="8" t="s">
        <v>476</v>
      </c>
      <c r="D42" s="8" t="s">
        <v>445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4" hidden="1" x14ac:dyDescent="0.2">
      <c r="A43" s="10" t="s">
        <v>31</v>
      </c>
      <c r="B43" s="13" t="s">
        <v>414</v>
      </c>
      <c r="C43" s="8" t="s">
        <v>201</v>
      </c>
      <c r="D43" s="8" t="s">
        <v>489</v>
      </c>
      <c r="E43" s="55">
        <v>42766</v>
      </c>
      <c r="F43" s="55">
        <v>42766</v>
      </c>
      <c r="G43" s="10" t="s">
        <v>18</v>
      </c>
      <c r="H43" s="31" t="s">
        <v>488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4" hidden="1" x14ac:dyDescent="0.2">
      <c r="A44" s="10" t="s">
        <v>31</v>
      </c>
      <c r="B44" s="13" t="s">
        <v>414</v>
      </c>
      <c r="C44" s="8" t="s">
        <v>189</v>
      </c>
      <c r="D44" s="8" t="s">
        <v>416</v>
      </c>
      <c r="E44" s="55">
        <v>42773</v>
      </c>
      <c r="F44" s="55">
        <v>42776</v>
      </c>
      <c r="G44" s="13" t="s">
        <v>499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4" hidden="1" x14ac:dyDescent="0.2">
      <c r="A45" s="10" t="s">
        <v>31</v>
      </c>
      <c r="B45" s="13" t="s">
        <v>414</v>
      </c>
      <c r="C45" s="8" t="s">
        <v>288</v>
      </c>
      <c r="D45" s="8" t="s">
        <v>447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4" hidden="1" x14ac:dyDescent="0.2">
      <c r="A46" s="10" t="s">
        <v>31</v>
      </c>
      <c r="B46" s="13" t="s">
        <v>414</v>
      </c>
      <c r="C46" s="8" t="s">
        <v>188</v>
      </c>
      <c r="D46" s="8" t="s">
        <v>446</v>
      </c>
      <c r="E46" s="55">
        <v>42829</v>
      </c>
      <c r="F46" s="55">
        <v>42832</v>
      </c>
      <c r="G46" s="13" t="s">
        <v>490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4" hidden="1" x14ac:dyDescent="0.2">
      <c r="A47" s="10" t="s">
        <v>31</v>
      </c>
      <c r="B47" s="13" t="s">
        <v>414</v>
      </c>
      <c r="C47" s="8" t="s">
        <v>288</v>
      </c>
      <c r="D47" s="55" t="s">
        <v>448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4" hidden="1" x14ac:dyDescent="0.2">
      <c r="A48" s="10" t="s">
        <v>31</v>
      </c>
      <c r="B48" s="13" t="s">
        <v>414</v>
      </c>
      <c r="C48" s="8" t="s">
        <v>288</v>
      </c>
      <c r="D48" s="8" t="s">
        <v>495</v>
      </c>
      <c r="E48" s="55">
        <v>43045</v>
      </c>
      <c r="F48" s="55">
        <v>43050</v>
      </c>
      <c r="G48" s="13" t="s">
        <v>500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4" x14ac:dyDescent="0.2">
      <c r="A49" s="10" t="s">
        <v>432</v>
      </c>
      <c r="B49" s="13" t="s">
        <v>25</v>
      </c>
      <c r="C49" s="11" t="s">
        <v>479</v>
      </c>
      <c r="D49" s="8" t="s">
        <v>433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4" x14ac:dyDescent="0.2">
      <c r="A50" s="10" t="s">
        <v>432</v>
      </c>
      <c r="B50" s="13" t="s">
        <v>25</v>
      </c>
      <c r="C50" s="11" t="s">
        <v>55</v>
      </c>
      <c r="D50" s="8" t="s">
        <v>434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">
      <c r="A51" s="7" t="s">
        <v>374</v>
      </c>
      <c r="B51" s="14" t="s">
        <v>403</v>
      </c>
      <c r="C51" s="8" t="s">
        <v>298</v>
      </c>
      <c r="D51" s="8" t="s">
        <v>423</v>
      </c>
      <c r="E51" s="55">
        <v>42751</v>
      </c>
      <c r="F51" s="55">
        <v>42752</v>
      </c>
      <c r="G51" s="10" t="s">
        <v>496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6" hidden="1" x14ac:dyDescent="0.2">
      <c r="A52" s="7" t="s">
        <v>374</v>
      </c>
      <c r="B52" s="14" t="s">
        <v>403</v>
      </c>
      <c r="C52" s="8" t="s">
        <v>409</v>
      </c>
      <c r="D52" s="8" t="s">
        <v>477</v>
      </c>
      <c r="E52" s="55">
        <v>42788</v>
      </c>
      <c r="F52" s="55">
        <v>42789</v>
      </c>
      <c r="G52" s="13" t="s">
        <v>494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2" x14ac:dyDescent="0.2">
      <c r="A53" s="10" t="s">
        <v>126</v>
      </c>
      <c r="B53" s="10" t="s">
        <v>25</v>
      </c>
      <c r="C53" s="11" t="s">
        <v>55</v>
      </c>
      <c r="D53" s="20" t="s">
        <v>439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2" x14ac:dyDescent="0.2">
      <c r="A54" s="10" t="s">
        <v>50</v>
      </c>
      <c r="B54" s="18" t="s">
        <v>25</v>
      </c>
      <c r="C54" s="11" t="s">
        <v>55</v>
      </c>
      <c r="D54" s="20" t="s">
        <v>439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2" hidden="1" x14ac:dyDescent="0.2">
      <c r="A55" s="10" t="s">
        <v>372</v>
      </c>
      <c r="B55" s="37" t="s">
        <v>390</v>
      </c>
      <c r="C55" s="8" t="s">
        <v>298</v>
      </c>
      <c r="D55" s="8" t="s">
        <v>423</v>
      </c>
      <c r="E55" s="55">
        <v>42751</v>
      </c>
      <c r="F55" s="55">
        <v>42752</v>
      </c>
      <c r="G55" s="10" t="s">
        <v>496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4" hidden="1" x14ac:dyDescent="0.2">
      <c r="A56" s="10" t="s">
        <v>372</v>
      </c>
      <c r="B56" s="37" t="s">
        <v>487</v>
      </c>
      <c r="C56" s="8" t="s">
        <v>157</v>
      </c>
      <c r="D56" s="8" t="s">
        <v>443</v>
      </c>
      <c r="E56" s="55">
        <v>42844</v>
      </c>
      <c r="F56" s="55">
        <v>42847</v>
      </c>
      <c r="G56" s="13" t="s">
        <v>493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2" x14ac:dyDescent="0.2">
      <c r="A57" s="10" t="s">
        <v>431</v>
      </c>
      <c r="B57" s="18" t="s">
        <v>25</v>
      </c>
      <c r="C57" s="11" t="s">
        <v>479</v>
      </c>
      <c r="D57" s="8" t="s">
        <v>478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2" x14ac:dyDescent="0.2">
      <c r="A58" s="10" t="s">
        <v>431</v>
      </c>
      <c r="B58" s="18" t="s">
        <v>25</v>
      </c>
      <c r="C58" s="11" t="s">
        <v>55</v>
      </c>
      <c r="D58" s="8" t="s">
        <v>438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2" hidden="1" x14ac:dyDescent="0.2">
      <c r="A59" s="7" t="s">
        <v>133</v>
      </c>
      <c r="B59" s="14" t="s">
        <v>404</v>
      </c>
      <c r="C59" s="8" t="s">
        <v>186</v>
      </c>
      <c r="D59" s="8" t="s">
        <v>377</v>
      </c>
      <c r="E59" s="55">
        <v>42688</v>
      </c>
      <c r="F59" s="55">
        <v>42691</v>
      </c>
      <c r="G59" s="10" t="s">
        <v>378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2" hidden="1" x14ac:dyDescent="0.2">
      <c r="A60" s="7" t="s">
        <v>133</v>
      </c>
      <c r="B60" s="14" t="s">
        <v>404</v>
      </c>
      <c r="C60" s="8" t="s">
        <v>298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2" x14ac:dyDescent="0.2">
      <c r="A61" s="7" t="s">
        <v>435</v>
      </c>
      <c r="B61" s="8" t="s">
        <v>25</v>
      </c>
      <c r="C61" s="11" t="s">
        <v>55</v>
      </c>
      <c r="D61" s="8" t="s">
        <v>436</v>
      </c>
      <c r="E61" s="55">
        <v>42641</v>
      </c>
      <c r="F61" s="55">
        <v>42642</v>
      </c>
      <c r="G61" s="13" t="s">
        <v>99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2" x14ac:dyDescent="0.2">
      <c r="A62" s="10" t="s">
        <v>209</v>
      </c>
      <c r="B62" s="18" t="s">
        <v>25</v>
      </c>
      <c r="C62" s="11" t="s">
        <v>55</v>
      </c>
      <c r="D62" s="20" t="s">
        <v>437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2" hidden="1" x14ac:dyDescent="0.2">
      <c r="A63" s="10" t="s">
        <v>38</v>
      </c>
      <c r="B63" s="13" t="s">
        <v>167</v>
      </c>
      <c r="C63" s="8" t="s">
        <v>188</v>
      </c>
      <c r="D63" s="13" t="s">
        <v>405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2" hidden="1" x14ac:dyDescent="0.2">
      <c r="A64" s="10" t="s">
        <v>38</v>
      </c>
      <c r="B64" s="13" t="s">
        <v>167</v>
      </c>
      <c r="C64" s="11"/>
      <c r="D64" s="8" t="s">
        <v>424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2" hidden="1" x14ac:dyDescent="0.2">
      <c r="A65" s="10" t="s">
        <v>38</v>
      </c>
      <c r="B65" s="13" t="s">
        <v>167</v>
      </c>
      <c r="C65" s="11" t="s">
        <v>502</v>
      </c>
      <c r="D65" s="8" t="s">
        <v>503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2" hidden="1" x14ac:dyDescent="0.2">
      <c r="A66" s="10" t="s">
        <v>38</v>
      </c>
      <c r="B66" s="13" t="s">
        <v>167</v>
      </c>
      <c r="C66" s="8" t="s">
        <v>298</v>
      </c>
      <c r="D66" s="8" t="s">
        <v>423</v>
      </c>
      <c r="E66" s="55">
        <v>42751</v>
      </c>
      <c r="F66" s="55">
        <v>42752</v>
      </c>
      <c r="G66" s="10" t="s">
        <v>496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2" hidden="1" x14ac:dyDescent="0.2">
      <c r="A67" s="10" t="s">
        <v>38</v>
      </c>
      <c r="B67" s="13" t="s">
        <v>167</v>
      </c>
      <c r="C67" s="8" t="s">
        <v>481</v>
      </c>
      <c r="D67" s="18" t="s">
        <v>480</v>
      </c>
      <c r="E67" s="58">
        <v>42760</v>
      </c>
      <c r="F67" s="58">
        <v>42760</v>
      </c>
      <c r="G67" s="57" t="s">
        <v>492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2" hidden="1" x14ac:dyDescent="0.2">
      <c r="A68" s="10" t="s">
        <v>38</v>
      </c>
      <c r="B68" s="13" t="s">
        <v>167</v>
      </c>
      <c r="C68" s="11" t="s">
        <v>312</v>
      </c>
      <c r="D68" s="18" t="s">
        <v>482</v>
      </c>
      <c r="E68" s="58">
        <v>42766</v>
      </c>
      <c r="F68" s="58">
        <v>42766</v>
      </c>
      <c r="G68" s="57" t="s">
        <v>166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">
      <c r="A69" s="10" t="s">
        <v>38</v>
      </c>
      <c r="B69" s="13" t="s">
        <v>167</v>
      </c>
      <c r="C69" s="11" t="s">
        <v>240</v>
      </c>
      <c r="D69" s="8" t="s">
        <v>442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24" hidden="1" x14ac:dyDescent="0.2">
      <c r="A70" s="10" t="s">
        <v>38</v>
      </c>
      <c r="B70" s="13" t="s">
        <v>167</v>
      </c>
      <c r="C70" s="8" t="s">
        <v>409</v>
      </c>
      <c r="D70" s="8" t="s">
        <v>483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2" hidden="1" x14ac:dyDescent="0.2">
      <c r="A71" s="10" t="s">
        <v>38</v>
      </c>
      <c r="B71" s="13" t="s">
        <v>167</v>
      </c>
      <c r="C71" s="8" t="s">
        <v>409</v>
      </c>
      <c r="D71" s="8" t="s">
        <v>484</v>
      </c>
      <c r="E71" s="55">
        <v>42795</v>
      </c>
      <c r="F71" s="55">
        <v>42795</v>
      </c>
      <c r="G71" s="13" t="s">
        <v>491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4" hidden="1" x14ac:dyDescent="0.2">
      <c r="A72" s="10" t="s">
        <v>38</v>
      </c>
      <c r="B72" s="13" t="s">
        <v>167</v>
      </c>
      <c r="C72" s="8" t="s">
        <v>409</v>
      </c>
      <c r="D72" s="8" t="s">
        <v>485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2" hidden="1" x14ac:dyDescent="0.2">
      <c r="A73" s="10" t="s">
        <v>38</v>
      </c>
      <c r="B73" s="13" t="s">
        <v>167</v>
      </c>
      <c r="C73" s="8" t="s">
        <v>409</v>
      </c>
      <c r="D73" s="8" t="s">
        <v>486</v>
      </c>
      <c r="E73" s="55">
        <v>42797</v>
      </c>
      <c r="F73" s="55">
        <v>42797</v>
      </c>
      <c r="G73" s="13" t="s">
        <v>166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2" hidden="1" x14ac:dyDescent="0.2">
      <c r="A74" s="10" t="s">
        <v>38</v>
      </c>
      <c r="B74" s="13" t="s">
        <v>167</v>
      </c>
      <c r="C74" s="8" t="s">
        <v>476</v>
      </c>
      <c r="D74" s="8" t="s">
        <v>429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2" x14ac:dyDescent="0.2">
      <c r="A75" s="10" t="s">
        <v>323</v>
      </c>
      <c r="B75" s="37" t="s">
        <v>25</v>
      </c>
      <c r="C75" s="11" t="s">
        <v>55</v>
      </c>
      <c r="D75" s="20" t="s">
        <v>439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2" x14ac:dyDescent="0.2">
      <c r="A76" s="37" t="s">
        <v>410</v>
      </c>
      <c r="B76" s="18" t="s">
        <v>402</v>
      </c>
      <c r="C76" s="11" t="s">
        <v>55</v>
      </c>
      <c r="D76" s="20" t="s">
        <v>501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2" hidden="1" x14ac:dyDescent="0.2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2" hidden="1" x14ac:dyDescent="0.2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2" hidden="1" x14ac:dyDescent="0.2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2" hidden="1" x14ac:dyDescent="0.2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2" hidden="1" x14ac:dyDescent="0.2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2" hidden="1" x14ac:dyDescent="0.2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2" hidden="1" x14ac:dyDescent="0.2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 xr:uid="{00000000-0009-0000-0000-000015000000}">
    <filterColumn colId="1">
      <filters>
        <filter val="Board Member"/>
      </filters>
    </filterColumn>
  </autoFilter>
  <sortState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S62"/>
  <sheetViews>
    <sheetView zoomScale="98" zoomScaleNormal="98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4" width="41.375" bestFit="1" customWidth="1"/>
    <col min="5" max="6" width="9.875" bestFit="1" customWidth="1"/>
    <col min="7" max="7" width="20.8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126</v>
      </c>
      <c r="B2" s="10" t="s">
        <v>25</v>
      </c>
      <c r="C2" s="11" t="s">
        <v>55</v>
      </c>
      <c r="D2" s="8" t="s">
        <v>569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2" x14ac:dyDescent="0.2">
      <c r="A3" s="10" t="s">
        <v>207</v>
      </c>
      <c r="B3" s="10" t="s">
        <v>25</v>
      </c>
      <c r="C3" s="11" t="s">
        <v>409</v>
      </c>
      <c r="D3" s="8" t="s">
        <v>564</v>
      </c>
      <c r="E3" s="55">
        <v>42867</v>
      </c>
      <c r="F3" s="55">
        <v>42868</v>
      </c>
      <c r="G3" s="10" t="s">
        <v>99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2" x14ac:dyDescent="0.2">
      <c r="A4" s="10" t="s">
        <v>209</v>
      </c>
      <c r="B4" s="10" t="s">
        <v>25</v>
      </c>
      <c r="C4" s="11" t="s">
        <v>55</v>
      </c>
      <c r="D4" s="8" t="s">
        <v>533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.75" thickBot="1" x14ac:dyDescent="0.25">
      <c r="A5" s="152" t="s">
        <v>209</v>
      </c>
      <c r="B5" s="10" t="s">
        <v>25</v>
      </c>
      <c r="C5" s="11" t="s">
        <v>55</v>
      </c>
      <c r="D5" s="8" t="s">
        <v>534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25">
      <c r="A6" s="153" t="s">
        <v>374</v>
      </c>
      <c r="B6" s="10" t="s">
        <v>25</v>
      </c>
      <c r="C6" s="11" t="s">
        <v>107</v>
      </c>
      <c r="D6" s="8" t="s">
        <v>535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2" x14ac:dyDescent="0.2">
      <c r="A7" s="153" t="s">
        <v>374</v>
      </c>
      <c r="B7" s="151" t="s">
        <v>25</v>
      </c>
      <c r="C7" s="11" t="s">
        <v>55</v>
      </c>
      <c r="D7" s="8" t="s">
        <v>556</v>
      </c>
      <c r="E7" s="55">
        <v>42858</v>
      </c>
      <c r="F7" s="55">
        <v>42858</v>
      </c>
      <c r="G7" s="10" t="s">
        <v>545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">
      <c r="A8" s="153" t="s">
        <v>374</v>
      </c>
      <c r="B8" s="151" t="s">
        <v>403</v>
      </c>
      <c r="C8" s="11" t="s">
        <v>409</v>
      </c>
      <c r="D8" s="8" t="s">
        <v>564</v>
      </c>
      <c r="E8" s="55">
        <v>42859</v>
      </c>
      <c r="F8" s="55">
        <v>42864</v>
      </c>
      <c r="G8" s="13" t="s">
        <v>555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.75" hidden="1" thickBot="1" x14ac:dyDescent="0.25">
      <c r="A9" s="154" t="s">
        <v>374</v>
      </c>
      <c r="B9" s="151" t="s">
        <v>403</v>
      </c>
      <c r="C9" s="11" t="s">
        <v>409</v>
      </c>
      <c r="D9" s="8" t="s">
        <v>564</v>
      </c>
      <c r="E9" s="55">
        <v>42866</v>
      </c>
      <c r="F9" s="55">
        <v>42867</v>
      </c>
      <c r="G9" s="10" t="s">
        <v>528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2" x14ac:dyDescent="0.2">
      <c r="A10" s="10" t="s">
        <v>431</v>
      </c>
      <c r="B10" s="10" t="s">
        <v>25</v>
      </c>
      <c r="C10" s="11" t="s">
        <v>479</v>
      </c>
      <c r="D10" s="8" t="s">
        <v>478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2" x14ac:dyDescent="0.2">
      <c r="A11" s="10" t="s">
        <v>209</v>
      </c>
      <c r="B11" s="10" t="s">
        <v>25</v>
      </c>
      <c r="C11" s="11" t="s">
        <v>55</v>
      </c>
      <c r="D11" s="8" t="s">
        <v>536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2" x14ac:dyDescent="0.2">
      <c r="A12" s="10" t="s">
        <v>359</v>
      </c>
      <c r="B12" s="10" t="s">
        <v>25</v>
      </c>
      <c r="C12" s="8" t="s">
        <v>55</v>
      </c>
      <c r="D12" s="8" t="s">
        <v>558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2" x14ac:dyDescent="0.2">
      <c r="A13" s="10" t="s">
        <v>431</v>
      </c>
      <c r="B13" s="10" t="s">
        <v>25</v>
      </c>
      <c r="C13" s="8" t="s">
        <v>55</v>
      </c>
      <c r="D13" s="8" t="s">
        <v>536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2" hidden="1" x14ac:dyDescent="0.2">
      <c r="A14" s="10" t="s">
        <v>374</v>
      </c>
      <c r="B14" s="10" t="s">
        <v>403</v>
      </c>
      <c r="C14" s="8" t="s">
        <v>55</v>
      </c>
      <c r="D14" s="8" t="s">
        <v>536</v>
      </c>
      <c r="E14" s="55">
        <v>42899</v>
      </c>
      <c r="F14" s="55">
        <v>42900</v>
      </c>
      <c r="G14" s="10" t="s">
        <v>545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2" hidden="1" x14ac:dyDescent="0.2">
      <c r="A15" s="10" t="s">
        <v>38</v>
      </c>
      <c r="B15" s="10" t="s">
        <v>167</v>
      </c>
      <c r="C15" s="8" t="s">
        <v>55</v>
      </c>
      <c r="D15" s="8" t="s">
        <v>536</v>
      </c>
      <c r="E15" s="55">
        <v>42899</v>
      </c>
      <c r="F15" s="55">
        <v>42900</v>
      </c>
      <c r="G15" s="10" t="s">
        <v>545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2" hidden="1" x14ac:dyDescent="0.2">
      <c r="A16" s="10" t="s">
        <v>31</v>
      </c>
      <c r="B16" s="10" t="s">
        <v>414</v>
      </c>
      <c r="C16" s="8" t="s">
        <v>55</v>
      </c>
      <c r="D16" s="8" t="s">
        <v>536</v>
      </c>
      <c r="E16" s="55">
        <v>42899</v>
      </c>
      <c r="F16" s="55">
        <v>42900</v>
      </c>
      <c r="G16" s="10" t="s">
        <v>545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2" hidden="1" x14ac:dyDescent="0.2">
      <c r="A17" s="10" t="s">
        <v>389</v>
      </c>
      <c r="B17" s="10" t="s">
        <v>34</v>
      </c>
      <c r="C17" s="8" t="s">
        <v>55</v>
      </c>
      <c r="D17" s="8" t="s">
        <v>558</v>
      </c>
      <c r="E17" s="55">
        <v>42899</v>
      </c>
      <c r="F17" s="55">
        <v>42900</v>
      </c>
      <c r="G17" s="10" t="s">
        <v>545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2" hidden="1" x14ac:dyDescent="0.2">
      <c r="A18" s="10" t="s">
        <v>537</v>
      </c>
      <c r="B18" s="10" t="s">
        <v>538</v>
      </c>
      <c r="C18" s="8" t="s">
        <v>55</v>
      </c>
      <c r="D18" s="8" t="s">
        <v>536</v>
      </c>
      <c r="E18" s="55">
        <v>42899</v>
      </c>
      <c r="F18" s="55">
        <v>42900</v>
      </c>
      <c r="G18" s="10" t="s">
        <v>545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2" hidden="1" x14ac:dyDescent="0.2">
      <c r="A19" s="10" t="s">
        <v>205</v>
      </c>
      <c r="B19" s="18" t="s">
        <v>37</v>
      </c>
      <c r="C19" s="8" t="s">
        <v>55</v>
      </c>
      <c r="D19" s="8" t="s">
        <v>536</v>
      </c>
      <c r="E19" s="55">
        <v>42899</v>
      </c>
      <c r="F19" s="55">
        <v>42900</v>
      </c>
      <c r="G19" s="10" t="s">
        <v>545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2" x14ac:dyDescent="0.2">
      <c r="A20" s="10" t="s">
        <v>435</v>
      </c>
      <c r="B20" s="10" t="s">
        <v>25</v>
      </c>
      <c r="C20" s="8" t="s">
        <v>55</v>
      </c>
      <c r="D20" s="8" t="s">
        <v>536</v>
      </c>
      <c r="E20" s="55">
        <v>42899</v>
      </c>
      <c r="F20" s="55">
        <v>42900</v>
      </c>
      <c r="G20" s="10" t="s">
        <v>545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2" x14ac:dyDescent="0.2">
      <c r="A21" s="10" t="s">
        <v>539</v>
      </c>
      <c r="B21" s="10" t="s">
        <v>25</v>
      </c>
      <c r="C21" s="8" t="s">
        <v>55</v>
      </c>
      <c r="D21" s="8" t="s">
        <v>536</v>
      </c>
      <c r="E21" s="55">
        <v>42899</v>
      </c>
      <c r="F21" s="55">
        <v>42900</v>
      </c>
      <c r="G21" s="10" t="s">
        <v>545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2" x14ac:dyDescent="0.2">
      <c r="A22" s="10" t="s">
        <v>431</v>
      </c>
      <c r="B22" s="10" t="s">
        <v>25</v>
      </c>
      <c r="C22" s="8" t="s">
        <v>55</v>
      </c>
      <c r="D22" s="8" t="s">
        <v>536</v>
      </c>
      <c r="E22" s="55">
        <v>42900</v>
      </c>
      <c r="F22" s="55">
        <v>42903</v>
      </c>
      <c r="G22" s="10" t="s">
        <v>545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2" x14ac:dyDescent="0.2">
      <c r="A23" s="10" t="s">
        <v>126</v>
      </c>
      <c r="B23" s="10" t="s">
        <v>25</v>
      </c>
      <c r="C23" s="8" t="s">
        <v>55</v>
      </c>
      <c r="D23" s="8" t="s">
        <v>536</v>
      </c>
      <c r="E23" s="55">
        <v>42900</v>
      </c>
      <c r="F23" s="55">
        <v>42901</v>
      </c>
      <c r="G23" s="10" t="s">
        <v>545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2" x14ac:dyDescent="0.2">
      <c r="A24" s="10" t="s">
        <v>210</v>
      </c>
      <c r="B24" s="10" t="s">
        <v>25</v>
      </c>
      <c r="C24" s="8" t="s">
        <v>55</v>
      </c>
      <c r="D24" s="8" t="s">
        <v>536</v>
      </c>
      <c r="E24" s="55">
        <v>42900</v>
      </c>
      <c r="F24" s="55">
        <v>42901</v>
      </c>
      <c r="G24" s="10" t="s">
        <v>545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2" hidden="1" x14ac:dyDescent="0.2">
      <c r="A25" s="10" t="s">
        <v>50</v>
      </c>
      <c r="B25" s="18" t="s">
        <v>561</v>
      </c>
      <c r="C25" s="8" t="s">
        <v>55</v>
      </c>
      <c r="D25" s="8" t="s">
        <v>536</v>
      </c>
      <c r="E25" s="55">
        <v>42900</v>
      </c>
      <c r="F25" s="55">
        <v>42901</v>
      </c>
      <c r="G25" s="10" t="s">
        <v>545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2" x14ac:dyDescent="0.2">
      <c r="A26" s="10" t="s">
        <v>207</v>
      </c>
      <c r="B26" s="10" t="s">
        <v>25</v>
      </c>
      <c r="C26" s="8" t="s">
        <v>55</v>
      </c>
      <c r="D26" s="8" t="s">
        <v>536</v>
      </c>
      <c r="E26" s="55">
        <v>42900</v>
      </c>
      <c r="F26" s="55">
        <v>42901</v>
      </c>
      <c r="G26" s="10" t="s">
        <v>545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2" x14ac:dyDescent="0.2">
      <c r="A27" s="152" t="s">
        <v>540</v>
      </c>
      <c r="B27" s="10" t="s">
        <v>25</v>
      </c>
      <c r="C27" s="8" t="s">
        <v>55</v>
      </c>
      <c r="D27" s="8" t="s">
        <v>536</v>
      </c>
      <c r="E27" s="55">
        <v>42900</v>
      </c>
      <c r="F27" s="55">
        <v>42901</v>
      </c>
      <c r="G27" s="10" t="s">
        <v>545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2" hidden="1" x14ac:dyDescent="0.2">
      <c r="A28" s="153" t="s">
        <v>541</v>
      </c>
      <c r="B28" s="151"/>
      <c r="C28" s="8" t="s">
        <v>55</v>
      </c>
      <c r="D28" s="8" t="s">
        <v>536</v>
      </c>
      <c r="E28" s="55">
        <v>42900</v>
      </c>
      <c r="F28" s="55">
        <v>42901</v>
      </c>
      <c r="G28" s="10" t="s">
        <v>545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2" hidden="1" x14ac:dyDescent="0.2">
      <c r="A29" s="155" t="s">
        <v>542</v>
      </c>
      <c r="B29" s="151"/>
      <c r="C29" s="8" t="s">
        <v>55</v>
      </c>
      <c r="D29" s="8" t="s">
        <v>536</v>
      </c>
      <c r="E29" s="55">
        <v>42900</v>
      </c>
      <c r="F29" s="55">
        <v>42901</v>
      </c>
      <c r="G29" s="10" t="s">
        <v>545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.75" hidden="1" thickBot="1" x14ac:dyDescent="0.25">
      <c r="A30" s="154" t="s">
        <v>543</v>
      </c>
      <c r="B30" s="151"/>
      <c r="C30" s="8" t="s">
        <v>55</v>
      </c>
      <c r="D30" s="8" t="s">
        <v>536</v>
      </c>
      <c r="E30" s="55">
        <v>42900</v>
      </c>
      <c r="F30" s="55">
        <v>42901</v>
      </c>
      <c r="G30" s="10" t="s">
        <v>545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2" x14ac:dyDescent="0.2">
      <c r="A31" s="81" t="s">
        <v>432</v>
      </c>
      <c r="B31" s="10" t="s">
        <v>25</v>
      </c>
      <c r="C31" s="8" t="s">
        <v>55</v>
      </c>
      <c r="D31" s="8" t="s">
        <v>536</v>
      </c>
      <c r="E31" s="55">
        <v>42900</v>
      </c>
      <c r="F31" s="55">
        <v>42903</v>
      </c>
      <c r="G31" s="10" t="s">
        <v>118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2" x14ac:dyDescent="0.2">
      <c r="A32" s="10" t="s">
        <v>209</v>
      </c>
      <c r="B32" s="10" t="s">
        <v>25</v>
      </c>
      <c r="C32" s="8" t="s">
        <v>55</v>
      </c>
      <c r="D32" s="8" t="s">
        <v>536</v>
      </c>
      <c r="E32" s="55">
        <v>42900</v>
      </c>
      <c r="F32" s="55">
        <v>42903</v>
      </c>
      <c r="G32" s="10" t="s">
        <v>544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2" x14ac:dyDescent="0.2">
      <c r="A33" s="10" t="s">
        <v>431</v>
      </c>
      <c r="B33" s="10" t="s">
        <v>25</v>
      </c>
      <c r="C33" s="8" t="s">
        <v>55</v>
      </c>
      <c r="D33" s="8" t="s">
        <v>536</v>
      </c>
      <c r="E33" s="55">
        <v>42900</v>
      </c>
      <c r="F33" s="55">
        <v>42903</v>
      </c>
      <c r="G33" s="10" t="s">
        <v>545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2" x14ac:dyDescent="0.2">
      <c r="A34" s="10" t="s">
        <v>209</v>
      </c>
      <c r="B34" s="10" t="s">
        <v>25</v>
      </c>
      <c r="C34" s="8" t="s">
        <v>55</v>
      </c>
      <c r="D34" s="8" t="s">
        <v>536</v>
      </c>
      <c r="E34" s="55">
        <v>42900</v>
      </c>
      <c r="F34" s="55">
        <v>42903</v>
      </c>
      <c r="G34" s="10" t="s">
        <v>545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2" hidden="1" x14ac:dyDescent="0.2">
      <c r="A35" s="14" t="s">
        <v>38</v>
      </c>
      <c r="B35" s="13" t="s">
        <v>167</v>
      </c>
      <c r="C35" s="11" t="s">
        <v>312</v>
      </c>
      <c r="D35" s="18" t="s">
        <v>482</v>
      </c>
      <c r="E35" s="58">
        <v>42832</v>
      </c>
      <c r="F35" s="58">
        <v>42832</v>
      </c>
      <c r="G35" s="10" t="s">
        <v>529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2" hidden="1" x14ac:dyDescent="0.2">
      <c r="A36" s="14" t="s">
        <v>38</v>
      </c>
      <c r="B36" s="13" t="s">
        <v>167</v>
      </c>
      <c r="C36" s="8" t="s">
        <v>409</v>
      </c>
      <c r="D36" s="8" t="s">
        <v>530</v>
      </c>
      <c r="E36" s="55">
        <v>42864</v>
      </c>
      <c r="F36" s="55">
        <v>42864</v>
      </c>
      <c r="G36" s="10" t="s">
        <v>326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2" hidden="1" x14ac:dyDescent="0.2">
      <c r="A37" s="14" t="s">
        <v>38</v>
      </c>
      <c r="B37" s="13" t="s">
        <v>167</v>
      </c>
      <c r="C37" s="8" t="s">
        <v>409</v>
      </c>
      <c r="D37" s="8" t="s">
        <v>530</v>
      </c>
      <c r="E37" s="55">
        <v>42865</v>
      </c>
      <c r="F37" s="55">
        <v>42865</v>
      </c>
      <c r="G37" s="13" t="s">
        <v>491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2" hidden="1" x14ac:dyDescent="0.2">
      <c r="A38" s="14" t="s">
        <v>38</v>
      </c>
      <c r="B38" s="13" t="s">
        <v>167</v>
      </c>
      <c r="C38" s="8" t="s">
        <v>409</v>
      </c>
      <c r="D38" s="8" t="s">
        <v>530</v>
      </c>
      <c r="E38" s="55">
        <v>42866</v>
      </c>
      <c r="F38" s="55">
        <v>42866</v>
      </c>
      <c r="G38" s="13" t="s">
        <v>166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2" hidden="1" x14ac:dyDescent="0.2">
      <c r="A39" s="14" t="s">
        <v>38</v>
      </c>
      <c r="B39" s="13" t="s">
        <v>167</v>
      </c>
      <c r="C39" s="11" t="s">
        <v>240</v>
      </c>
      <c r="D39" s="8" t="s">
        <v>546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2" hidden="1" x14ac:dyDescent="0.2">
      <c r="A40" s="14" t="s">
        <v>38</v>
      </c>
      <c r="B40" s="13" t="s">
        <v>167</v>
      </c>
      <c r="C40" s="11" t="s">
        <v>502</v>
      </c>
      <c r="D40" s="8" t="s">
        <v>547</v>
      </c>
      <c r="E40" s="55">
        <v>42873</v>
      </c>
      <c r="F40" s="55">
        <v>42873</v>
      </c>
      <c r="G40" s="13" t="s">
        <v>224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2" hidden="1" x14ac:dyDescent="0.2">
      <c r="A41" s="14" t="s">
        <v>38</v>
      </c>
      <c r="B41" s="13" t="s">
        <v>167</v>
      </c>
      <c r="C41" s="11" t="s">
        <v>240</v>
      </c>
      <c r="D41" s="8" t="s">
        <v>548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2" hidden="1" x14ac:dyDescent="0.2">
      <c r="A42" s="14" t="s">
        <v>372</v>
      </c>
      <c r="B42" s="8" t="s">
        <v>487</v>
      </c>
      <c r="C42" s="8" t="s">
        <v>188</v>
      </c>
      <c r="D42" s="8" t="s">
        <v>549</v>
      </c>
      <c r="E42" s="55">
        <v>42871</v>
      </c>
      <c r="F42" s="55">
        <v>42872</v>
      </c>
      <c r="G42" s="13" t="s">
        <v>493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2" hidden="1" x14ac:dyDescent="0.2">
      <c r="A43" s="7" t="s">
        <v>372</v>
      </c>
      <c r="B43" s="8" t="s">
        <v>487</v>
      </c>
      <c r="C43" s="8" t="s">
        <v>157</v>
      </c>
      <c r="D43" s="8" t="s">
        <v>575</v>
      </c>
      <c r="E43" s="55">
        <v>42844</v>
      </c>
      <c r="F43" s="55">
        <v>42847</v>
      </c>
      <c r="G43" s="13" t="s">
        <v>493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2" hidden="1" x14ac:dyDescent="0.2">
      <c r="A44" s="10" t="s">
        <v>31</v>
      </c>
      <c r="B44" s="13" t="s">
        <v>414</v>
      </c>
      <c r="C44" s="11" t="s">
        <v>288</v>
      </c>
      <c r="D44" s="20" t="s">
        <v>571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2" hidden="1" x14ac:dyDescent="0.2">
      <c r="A45" s="10" t="s">
        <v>31</v>
      </c>
      <c r="B45" s="13" t="s">
        <v>414</v>
      </c>
      <c r="C45" s="8" t="s">
        <v>188</v>
      </c>
      <c r="D45" s="8" t="s">
        <v>560</v>
      </c>
      <c r="E45" s="55">
        <v>42829</v>
      </c>
      <c r="F45" s="55">
        <v>42832</v>
      </c>
      <c r="G45" s="13" t="s">
        <v>490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2" hidden="1" x14ac:dyDescent="0.2">
      <c r="A46" s="10" t="s">
        <v>31</v>
      </c>
      <c r="B46" s="13" t="s">
        <v>414</v>
      </c>
      <c r="C46" s="8" t="s">
        <v>288</v>
      </c>
      <c r="D46" s="8" t="s">
        <v>570</v>
      </c>
      <c r="E46" s="55">
        <v>42865</v>
      </c>
      <c r="F46" s="55">
        <v>42867</v>
      </c>
      <c r="G46" s="13" t="s">
        <v>531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2" hidden="1" x14ac:dyDescent="0.2">
      <c r="A47" s="10" t="s">
        <v>31</v>
      </c>
      <c r="B47" s="13" t="s">
        <v>414</v>
      </c>
      <c r="C47" s="8" t="s">
        <v>288</v>
      </c>
      <c r="D47" s="8" t="s">
        <v>574</v>
      </c>
      <c r="E47" s="55">
        <v>43024</v>
      </c>
      <c r="F47" s="55">
        <v>43026</v>
      </c>
      <c r="G47" s="10" t="s">
        <v>532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2" hidden="1" x14ac:dyDescent="0.2">
      <c r="A48" s="10" t="s">
        <v>31</v>
      </c>
      <c r="B48" s="13" t="s">
        <v>414</v>
      </c>
      <c r="C48" s="8" t="s">
        <v>288</v>
      </c>
      <c r="D48" s="8" t="s">
        <v>559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2" hidden="1" x14ac:dyDescent="0.2">
      <c r="A49" s="10" t="s">
        <v>31</v>
      </c>
      <c r="B49" s="13" t="s">
        <v>414</v>
      </c>
      <c r="C49" s="8" t="s">
        <v>288</v>
      </c>
      <c r="D49" s="8" t="s">
        <v>562</v>
      </c>
      <c r="E49" s="55">
        <v>42896</v>
      </c>
      <c r="F49" s="55">
        <v>42899</v>
      </c>
      <c r="G49" s="10" t="s">
        <v>550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2" hidden="1" x14ac:dyDescent="0.2">
      <c r="A50" s="10" t="s">
        <v>31</v>
      </c>
      <c r="B50" s="13" t="s">
        <v>414</v>
      </c>
      <c r="C50" s="8" t="s">
        <v>288</v>
      </c>
      <c r="D50" s="8" t="s">
        <v>572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2" hidden="1" x14ac:dyDescent="0.2">
      <c r="A51" s="10" t="s">
        <v>31</v>
      </c>
      <c r="B51" s="13" t="s">
        <v>414</v>
      </c>
      <c r="C51" s="8" t="s">
        <v>288</v>
      </c>
      <c r="D51" s="8" t="s">
        <v>551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2" hidden="1" x14ac:dyDescent="0.2">
      <c r="A52" s="10" t="s">
        <v>31</v>
      </c>
      <c r="B52" s="13" t="s">
        <v>414</v>
      </c>
      <c r="C52" s="8" t="s">
        <v>130</v>
      </c>
      <c r="D52" s="8" t="s">
        <v>552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36" hidden="1" x14ac:dyDescent="0.2">
      <c r="A53" s="7" t="s">
        <v>389</v>
      </c>
      <c r="B53" s="8" t="s">
        <v>34</v>
      </c>
      <c r="C53" s="8" t="s">
        <v>409</v>
      </c>
      <c r="D53" s="8" t="s">
        <v>565</v>
      </c>
      <c r="E53" s="55">
        <v>42863</v>
      </c>
      <c r="F53" s="55">
        <v>42867</v>
      </c>
      <c r="G53" s="13" t="s">
        <v>557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2" hidden="1" x14ac:dyDescent="0.2">
      <c r="A54" s="7" t="s">
        <v>389</v>
      </c>
      <c r="B54" s="8" t="s">
        <v>34</v>
      </c>
      <c r="C54" s="8" t="s">
        <v>409</v>
      </c>
      <c r="D54" s="8" t="s">
        <v>565</v>
      </c>
      <c r="E54" s="55">
        <v>42867</v>
      </c>
      <c r="F54" s="55">
        <v>42868</v>
      </c>
      <c r="G54" s="13" t="s">
        <v>99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2" hidden="1" x14ac:dyDescent="0.2">
      <c r="A55" s="7" t="s">
        <v>389</v>
      </c>
      <c r="B55" s="8" t="s">
        <v>34</v>
      </c>
      <c r="C55" s="8" t="s">
        <v>409</v>
      </c>
      <c r="D55" s="8" t="s">
        <v>564</v>
      </c>
      <c r="E55" s="55">
        <v>42857</v>
      </c>
      <c r="F55" s="55">
        <v>42858</v>
      </c>
      <c r="G55" s="13" t="s">
        <v>327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2" hidden="1" x14ac:dyDescent="0.2">
      <c r="A56" s="7" t="s">
        <v>389</v>
      </c>
      <c r="B56" s="8"/>
      <c r="C56" s="8" t="s">
        <v>409</v>
      </c>
      <c r="D56" s="8" t="s">
        <v>566</v>
      </c>
      <c r="E56" s="55">
        <v>42868</v>
      </c>
      <c r="F56" s="55">
        <v>42868</v>
      </c>
      <c r="G56" s="13" t="s">
        <v>99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2" hidden="1" x14ac:dyDescent="0.2">
      <c r="A57" s="7" t="s">
        <v>389</v>
      </c>
      <c r="B57" s="8" t="s">
        <v>34</v>
      </c>
      <c r="C57" s="8" t="s">
        <v>409</v>
      </c>
      <c r="D57" s="8" t="s">
        <v>567</v>
      </c>
      <c r="E57" s="55">
        <v>42860</v>
      </c>
      <c r="F57" s="55">
        <v>42861</v>
      </c>
      <c r="G57" s="13" t="s">
        <v>118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2" hidden="1" x14ac:dyDescent="0.2">
      <c r="A58" s="7" t="s">
        <v>389</v>
      </c>
      <c r="B58" s="8" t="s">
        <v>34</v>
      </c>
      <c r="C58" s="8" t="s">
        <v>481</v>
      </c>
      <c r="D58" s="8" t="s">
        <v>568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2" hidden="1" x14ac:dyDescent="0.2">
      <c r="A59" s="7" t="s">
        <v>389</v>
      </c>
      <c r="B59" s="8" t="s">
        <v>34</v>
      </c>
      <c r="C59" s="8" t="s">
        <v>409</v>
      </c>
      <c r="D59" s="8" t="s">
        <v>530</v>
      </c>
      <c r="E59" s="55">
        <v>42867</v>
      </c>
      <c r="F59" s="55">
        <v>42868</v>
      </c>
      <c r="G59" s="13" t="s">
        <v>155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2" hidden="1" x14ac:dyDescent="0.2">
      <c r="A60" s="7" t="s">
        <v>389</v>
      </c>
      <c r="B60" s="8" t="s">
        <v>34</v>
      </c>
      <c r="C60" s="8" t="s">
        <v>288</v>
      </c>
      <c r="D60" s="8" t="s">
        <v>573</v>
      </c>
      <c r="E60" s="55">
        <v>42877</v>
      </c>
      <c r="F60" s="55">
        <v>42879</v>
      </c>
      <c r="G60" s="13" t="s">
        <v>490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2" hidden="1" x14ac:dyDescent="0.2">
      <c r="A61" s="7" t="s">
        <v>389</v>
      </c>
      <c r="B61" s="8" t="s">
        <v>34</v>
      </c>
      <c r="C61" s="8" t="s">
        <v>288</v>
      </c>
      <c r="D61" s="8" t="s">
        <v>553</v>
      </c>
      <c r="E61" s="55">
        <v>42930</v>
      </c>
      <c r="F61" s="55">
        <v>42937</v>
      </c>
      <c r="G61" s="13" t="s">
        <v>554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2" x14ac:dyDescent="0.2">
      <c r="A62" s="7" t="s">
        <v>359</v>
      </c>
      <c r="B62" s="8" t="s">
        <v>25</v>
      </c>
      <c r="C62" s="11" t="s">
        <v>312</v>
      </c>
      <c r="D62" s="8" t="s">
        <v>563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 xr:uid="{00000000-0009-0000-0000-000016000000}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6"/>
  <sheetViews>
    <sheetView workbookViewId="0">
      <selection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4" x14ac:dyDescent="0.2">
      <c r="A2" s="7" t="s">
        <v>389</v>
      </c>
      <c r="B2" s="8" t="s">
        <v>34</v>
      </c>
      <c r="C2" s="11" t="s">
        <v>288</v>
      </c>
      <c r="D2" s="8" t="s">
        <v>593</v>
      </c>
      <c r="E2" s="55">
        <v>42930</v>
      </c>
      <c r="F2" s="55">
        <v>42936</v>
      </c>
      <c r="G2" s="10" t="s">
        <v>590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409</v>
      </c>
      <c r="D3" s="8" t="s">
        <v>594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409</v>
      </c>
      <c r="D4" s="8" t="s">
        <v>595</v>
      </c>
      <c r="E4" s="55">
        <v>43014</v>
      </c>
      <c r="F4" s="55">
        <v>43015</v>
      </c>
      <c r="G4" s="13" t="s">
        <v>99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409</v>
      </c>
      <c r="D5" s="8" t="s">
        <v>596</v>
      </c>
      <c r="E5" s="55" t="s">
        <v>591</v>
      </c>
      <c r="F5" s="55">
        <v>43008</v>
      </c>
      <c r="G5" s="13" t="s">
        <v>118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2" x14ac:dyDescent="0.2">
      <c r="A6" s="7" t="s">
        <v>31</v>
      </c>
      <c r="B6" s="170" t="s">
        <v>597</v>
      </c>
      <c r="C6" s="11" t="s">
        <v>107</v>
      </c>
      <c r="D6" s="8" t="s">
        <v>679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2" x14ac:dyDescent="0.2">
      <c r="A7" s="7" t="s">
        <v>31</v>
      </c>
      <c r="B7" s="170" t="s">
        <v>597</v>
      </c>
      <c r="C7" s="11" t="s">
        <v>107</v>
      </c>
      <c r="D7" s="8" t="s">
        <v>583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2" x14ac:dyDescent="0.2">
      <c r="A8" s="164" t="s">
        <v>31</v>
      </c>
      <c r="B8" s="170" t="s">
        <v>597</v>
      </c>
      <c r="C8" s="11" t="s">
        <v>288</v>
      </c>
      <c r="D8" s="8" t="s">
        <v>584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2" x14ac:dyDescent="0.2">
      <c r="A9" s="7" t="s">
        <v>31</v>
      </c>
      <c r="B9" s="170" t="s">
        <v>597</v>
      </c>
      <c r="C9" s="11" t="s">
        <v>288</v>
      </c>
      <c r="D9" s="8" t="s">
        <v>585</v>
      </c>
      <c r="E9" s="55">
        <v>42896</v>
      </c>
      <c r="F9" s="55">
        <v>42896</v>
      </c>
      <c r="G9" s="10" t="s">
        <v>586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2" x14ac:dyDescent="0.2">
      <c r="A10" s="7" t="s">
        <v>31</v>
      </c>
      <c r="B10" s="170" t="s">
        <v>597</v>
      </c>
      <c r="C10" s="11" t="s">
        <v>288</v>
      </c>
      <c r="D10" s="8" t="s">
        <v>587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266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2" x14ac:dyDescent="0.2">
      <c r="A11" s="7" t="s">
        <v>31</v>
      </c>
      <c r="B11" s="170" t="s">
        <v>597</v>
      </c>
      <c r="C11" s="11" t="s">
        <v>107</v>
      </c>
      <c r="D11" s="8" t="s">
        <v>588</v>
      </c>
      <c r="E11" s="55">
        <v>43004</v>
      </c>
      <c r="F11" s="55">
        <v>43007</v>
      </c>
      <c r="G11" s="10" t="s">
        <v>589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2" x14ac:dyDescent="0.2">
      <c r="A12" s="7" t="s">
        <v>432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2" x14ac:dyDescent="0.2">
      <c r="A13" s="7" t="s">
        <v>374</v>
      </c>
      <c r="B13" s="14" t="s">
        <v>403</v>
      </c>
      <c r="C13" s="8" t="s">
        <v>157</v>
      </c>
      <c r="D13" s="8" t="s">
        <v>578</v>
      </c>
      <c r="E13" s="55">
        <v>42903</v>
      </c>
      <c r="F13" s="55">
        <v>42909</v>
      </c>
      <c r="G13" s="13" t="s">
        <v>490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2" x14ac:dyDescent="0.2">
      <c r="A14" s="10" t="s">
        <v>372</v>
      </c>
      <c r="B14" s="37" t="s">
        <v>538</v>
      </c>
      <c r="C14" s="8" t="s">
        <v>157</v>
      </c>
      <c r="D14" s="8" t="s">
        <v>582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2" x14ac:dyDescent="0.2">
      <c r="A15" s="7" t="s">
        <v>205</v>
      </c>
      <c r="B15" s="8" t="s">
        <v>25</v>
      </c>
      <c r="C15" s="8" t="s">
        <v>55</v>
      </c>
      <c r="D15" s="8" t="s">
        <v>577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2" x14ac:dyDescent="0.2">
      <c r="A16" s="10" t="s">
        <v>576</v>
      </c>
      <c r="B16" s="10" t="s">
        <v>21</v>
      </c>
      <c r="C16" s="11" t="s">
        <v>409</v>
      </c>
      <c r="D16" s="8" t="s">
        <v>598</v>
      </c>
      <c r="E16" s="55">
        <v>43007</v>
      </c>
      <c r="F16" s="55">
        <v>43007</v>
      </c>
      <c r="G16" s="13" t="s">
        <v>118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2" x14ac:dyDescent="0.2">
      <c r="A17" s="10" t="s">
        <v>576</v>
      </c>
      <c r="B17" s="10" t="s">
        <v>21</v>
      </c>
      <c r="C17" s="11" t="s">
        <v>409</v>
      </c>
      <c r="D17" s="8" t="s">
        <v>599</v>
      </c>
      <c r="E17" s="55">
        <v>43004</v>
      </c>
      <c r="F17" s="55">
        <v>43005</v>
      </c>
      <c r="G17" s="13" t="s">
        <v>327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2" x14ac:dyDescent="0.2">
      <c r="A18" s="10" t="s">
        <v>576</v>
      </c>
      <c r="B18" s="10" t="s">
        <v>21</v>
      </c>
      <c r="C18" s="11" t="s">
        <v>409</v>
      </c>
      <c r="D18" s="8" t="s">
        <v>600</v>
      </c>
      <c r="E18" s="55">
        <v>43014</v>
      </c>
      <c r="F18" s="55">
        <v>43015</v>
      </c>
      <c r="G18" s="13" t="s">
        <v>99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2" x14ac:dyDescent="0.2">
      <c r="A19" s="10" t="s">
        <v>576</v>
      </c>
      <c r="B19" s="10" t="s">
        <v>21</v>
      </c>
      <c r="C19" s="11" t="s">
        <v>409</v>
      </c>
      <c r="D19" s="8" t="s">
        <v>598</v>
      </c>
      <c r="E19" s="55">
        <v>43007</v>
      </c>
      <c r="F19" s="55">
        <v>43008</v>
      </c>
      <c r="G19" s="13" t="s">
        <v>118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2" x14ac:dyDescent="0.2">
      <c r="A20" s="7" t="s">
        <v>209</v>
      </c>
      <c r="B20" s="8" t="s">
        <v>25</v>
      </c>
      <c r="C20" s="8" t="s">
        <v>55</v>
      </c>
      <c r="D20" s="8" t="s">
        <v>577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2" x14ac:dyDescent="0.2">
      <c r="A21" s="7" t="s">
        <v>209</v>
      </c>
      <c r="B21" s="8" t="s">
        <v>25</v>
      </c>
      <c r="C21" s="8" t="s">
        <v>55</v>
      </c>
      <c r="D21" s="8" t="s">
        <v>577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2" x14ac:dyDescent="0.2">
      <c r="A22" s="10" t="s">
        <v>38</v>
      </c>
      <c r="B22" s="13" t="s">
        <v>168</v>
      </c>
      <c r="C22" s="11" t="s">
        <v>107</v>
      </c>
      <c r="D22" s="8" t="s">
        <v>592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2" x14ac:dyDescent="0.2">
      <c r="A23" s="10" t="s">
        <v>38</v>
      </c>
      <c r="B23" s="13" t="s">
        <v>168</v>
      </c>
      <c r="C23" s="11" t="s">
        <v>107</v>
      </c>
      <c r="D23" s="8" t="s">
        <v>592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2" x14ac:dyDescent="0.2">
      <c r="A24" s="10" t="s">
        <v>38</v>
      </c>
      <c r="B24" s="13" t="s">
        <v>168</v>
      </c>
      <c r="C24" s="11" t="s">
        <v>312</v>
      </c>
      <c r="D24" s="20" t="s">
        <v>64</v>
      </c>
      <c r="E24" s="55">
        <v>42934</v>
      </c>
      <c r="F24" s="55">
        <v>42934</v>
      </c>
      <c r="G24" s="10" t="s">
        <v>129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2" x14ac:dyDescent="0.2">
      <c r="A25" s="10" t="s">
        <v>38</v>
      </c>
      <c r="B25" s="169" t="s">
        <v>168</v>
      </c>
      <c r="C25" s="11" t="s">
        <v>107</v>
      </c>
      <c r="D25" s="8" t="s">
        <v>579</v>
      </c>
      <c r="E25" s="55">
        <v>43054</v>
      </c>
      <c r="F25" s="55">
        <v>43055</v>
      </c>
      <c r="G25" s="13" t="s">
        <v>180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2" x14ac:dyDescent="0.2">
      <c r="A26" s="10" t="s">
        <v>38</v>
      </c>
      <c r="B26" s="169" t="s">
        <v>168</v>
      </c>
      <c r="C26" s="11" t="s">
        <v>107</v>
      </c>
      <c r="D26" s="8" t="s">
        <v>579</v>
      </c>
      <c r="E26" s="55">
        <v>43067</v>
      </c>
      <c r="F26" s="55">
        <v>43068</v>
      </c>
      <c r="G26" s="13" t="s">
        <v>180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2" x14ac:dyDescent="0.2">
      <c r="A27" s="10" t="s">
        <v>38</v>
      </c>
      <c r="B27" s="169" t="s">
        <v>168</v>
      </c>
      <c r="C27" s="11" t="s">
        <v>107</v>
      </c>
      <c r="D27" s="8" t="s">
        <v>579</v>
      </c>
      <c r="E27" s="55">
        <v>43025</v>
      </c>
      <c r="F27" s="55">
        <v>43026</v>
      </c>
      <c r="G27" s="13" t="s">
        <v>135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2" x14ac:dyDescent="0.2">
      <c r="A28" s="10" t="s">
        <v>38</v>
      </c>
      <c r="B28" s="169" t="s">
        <v>168</v>
      </c>
      <c r="C28" s="11" t="s">
        <v>288</v>
      </c>
      <c r="D28" s="8" t="s">
        <v>580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2" x14ac:dyDescent="0.2">
      <c r="A29" s="10" t="s">
        <v>38</v>
      </c>
      <c r="B29" s="169" t="s">
        <v>168</v>
      </c>
      <c r="C29" s="11" t="s">
        <v>312</v>
      </c>
      <c r="D29" s="8" t="s">
        <v>581</v>
      </c>
      <c r="E29" s="55">
        <v>42993</v>
      </c>
      <c r="F29" s="55">
        <v>42993</v>
      </c>
      <c r="G29" s="10" t="s">
        <v>326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2" x14ac:dyDescent="0.2">
      <c r="A30" s="7" t="s">
        <v>323</v>
      </c>
      <c r="B30" s="162" t="s">
        <v>25</v>
      </c>
      <c r="C30" s="8" t="s">
        <v>55</v>
      </c>
      <c r="D30" s="8" t="s">
        <v>577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2">
      <c r="V31" s="111"/>
      <c r="W31" s="9"/>
    </row>
    <row r="32" spans="1:23" x14ac:dyDescent="0.2">
      <c r="U32" s="168"/>
      <c r="V32" s="111"/>
      <c r="W32" s="9"/>
    </row>
    <row r="33" spans="21:23" x14ac:dyDescent="0.2">
      <c r="U33" s="168"/>
      <c r="V33" s="111"/>
      <c r="W33" s="9"/>
    </row>
    <row r="34" spans="21:23" x14ac:dyDescent="0.2">
      <c r="U34" s="168"/>
      <c r="V34" s="111"/>
      <c r="W34" s="9"/>
    </row>
    <row r="35" spans="21:23" x14ac:dyDescent="0.2">
      <c r="U35" s="168"/>
      <c r="V35" s="111"/>
      <c r="W35" s="9"/>
    </row>
    <row r="36" spans="21:23" x14ac:dyDescent="0.2">
      <c r="U36" s="168"/>
      <c r="V36" s="111"/>
      <c r="W36" s="9"/>
    </row>
    <row r="37" spans="21:23" x14ac:dyDescent="0.2">
      <c r="U37" s="168"/>
      <c r="V37" s="111"/>
      <c r="W37" s="9"/>
    </row>
    <row r="38" spans="21:23" x14ac:dyDescent="0.2">
      <c r="U38" s="168"/>
      <c r="V38" s="111"/>
      <c r="W38" s="9"/>
    </row>
    <row r="39" spans="21:23" x14ac:dyDescent="0.2">
      <c r="V39" s="111"/>
      <c r="W39" s="9"/>
    </row>
    <row r="40" spans="21:23" x14ac:dyDescent="0.2">
      <c r="V40" s="111"/>
      <c r="W40" s="9"/>
    </row>
    <row r="41" spans="21:23" x14ac:dyDescent="0.2">
      <c r="V41" s="111"/>
      <c r="W41" s="9"/>
    </row>
    <row r="42" spans="21:23" x14ac:dyDescent="0.2">
      <c r="V42" s="111"/>
      <c r="W42" s="9"/>
    </row>
    <row r="43" spans="21:23" x14ac:dyDescent="0.2">
      <c r="V43" s="111"/>
      <c r="W43" s="9"/>
    </row>
    <row r="44" spans="21:23" x14ac:dyDescent="0.2">
      <c r="V44" s="111"/>
      <c r="W44" s="9"/>
    </row>
    <row r="45" spans="21:23" x14ac:dyDescent="0.2">
      <c r="V45" s="111"/>
      <c r="W45" s="9"/>
    </row>
    <row r="46" spans="21:23" x14ac:dyDescent="0.2">
      <c r="V46" s="111"/>
      <c r="W46" s="9"/>
    </row>
  </sheetData>
  <autoFilter ref="A1:X30" xr:uid="{00000000-0009-0000-0000-000017000000}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68"/>
  <sheetViews>
    <sheetView workbookViewId="0">
      <pane ySplit="1" topLeftCell="A17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64</v>
      </c>
      <c r="D2" s="8" t="s">
        <v>622</v>
      </c>
      <c r="E2" s="55">
        <v>43004</v>
      </c>
      <c r="F2" s="55">
        <v>43004</v>
      </c>
      <c r="G2" s="13" t="s">
        <v>327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623</v>
      </c>
      <c r="E3" s="55">
        <v>43007</v>
      </c>
      <c r="F3" s="55">
        <v>43007</v>
      </c>
      <c r="G3" s="13" t="s">
        <v>118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">
      <c r="A4" s="7" t="s">
        <v>389</v>
      </c>
      <c r="B4" s="8" t="s">
        <v>34</v>
      </c>
      <c r="C4" s="11" t="s">
        <v>64</v>
      </c>
      <c r="D4" s="8" t="s">
        <v>614</v>
      </c>
      <c r="E4" s="55">
        <v>43011</v>
      </c>
      <c r="F4" s="55">
        <v>43011</v>
      </c>
      <c r="G4" s="13" t="s">
        <v>615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">
      <c r="A5" s="7" t="s">
        <v>389</v>
      </c>
      <c r="B5" s="8" t="s">
        <v>34</v>
      </c>
      <c r="C5" s="11" t="s">
        <v>64</v>
      </c>
      <c r="D5" s="11" t="s">
        <v>611</v>
      </c>
      <c r="E5" s="55">
        <v>43011</v>
      </c>
      <c r="F5" s="55">
        <v>43012</v>
      </c>
      <c r="G5" s="13" t="s">
        <v>93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2" x14ac:dyDescent="0.2">
      <c r="A6" s="7" t="s">
        <v>389</v>
      </c>
      <c r="B6" s="8" t="s">
        <v>34</v>
      </c>
      <c r="C6" s="11" t="s">
        <v>64</v>
      </c>
      <c r="D6" s="8" t="s">
        <v>679</v>
      </c>
      <c r="E6" s="55">
        <v>43014</v>
      </c>
      <c r="F6" s="55">
        <v>43014</v>
      </c>
      <c r="G6" s="13" t="s">
        <v>99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2" x14ac:dyDescent="0.2">
      <c r="A7" s="7" t="s">
        <v>389</v>
      </c>
      <c r="B7" s="8" t="s">
        <v>34</v>
      </c>
      <c r="C7" s="11" t="s">
        <v>312</v>
      </c>
      <c r="D7" s="11" t="s">
        <v>639</v>
      </c>
      <c r="E7" s="55">
        <v>43080</v>
      </c>
      <c r="F7" s="55">
        <v>43080</v>
      </c>
      <c r="G7" s="13" t="s">
        <v>626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2" x14ac:dyDescent="0.2">
      <c r="A8" s="7" t="s">
        <v>31</v>
      </c>
      <c r="B8" s="14" t="s">
        <v>597</v>
      </c>
      <c r="C8" s="11" t="s">
        <v>302</v>
      </c>
      <c r="D8" s="8" t="s">
        <v>617</v>
      </c>
      <c r="E8" s="55">
        <v>43004</v>
      </c>
      <c r="F8" s="55">
        <v>43007</v>
      </c>
      <c r="G8" s="10" t="s">
        <v>589</v>
      </c>
      <c r="H8" s="27"/>
      <c r="I8" s="74"/>
      <c r="J8" s="113" t="s">
        <v>266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2" x14ac:dyDescent="0.2">
      <c r="A9" s="7" t="s">
        <v>31</v>
      </c>
      <c r="B9" s="14" t="s">
        <v>597</v>
      </c>
      <c r="C9" s="11" t="s">
        <v>64</v>
      </c>
      <c r="D9" s="11" t="s">
        <v>611</v>
      </c>
      <c r="E9" s="55">
        <v>43011</v>
      </c>
      <c r="F9" s="55">
        <v>43012</v>
      </c>
      <c r="G9" s="13" t="s">
        <v>93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2" x14ac:dyDescent="0.2">
      <c r="A10" s="7" t="s">
        <v>31</v>
      </c>
      <c r="B10" s="14" t="s">
        <v>597</v>
      </c>
      <c r="C10" s="11" t="s">
        <v>302</v>
      </c>
      <c r="D10" s="8" t="s">
        <v>627</v>
      </c>
      <c r="E10" s="55">
        <v>43024</v>
      </c>
      <c r="F10" s="55">
        <v>43026</v>
      </c>
      <c r="G10" s="13" t="s">
        <v>135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2" x14ac:dyDescent="0.2">
      <c r="A11" s="7" t="s">
        <v>31</v>
      </c>
      <c r="B11" s="14" t="s">
        <v>597</v>
      </c>
      <c r="C11" s="11" t="s">
        <v>302</v>
      </c>
      <c r="D11" s="8" t="s">
        <v>618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2" x14ac:dyDescent="0.2">
      <c r="A12" s="7" t="s">
        <v>31</v>
      </c>
      <c r="B12" s="14" t="s">
        <v>597</v>
      </c>
      <c r="C12" s="11" t="s">
        <v>302</v>
      </c>
      <c r="D12" s="8" t="s">
        <v>630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2" x14ac:dyDescent="0.2">
      <c r="A13" s="7" t="s">
        <v>31</v>
      </c>
      <c r="B13" s="14" t="s">
        <v>597</v>
      </c>
      <c r="C13" s="11" t="s">
        <v>64</v>
      </c>
      <c r="D13" s="11" t="s">
        <v>629</v>
      </c>
      <c r="E13" s="55">
        <v>43045</v>
      </c>
      <c r="F13" s="55">
        <v>43045</v>
      </c>
      <c r="G13" s="13" t="s">
        <v>251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2" x14ac:dyDescent="0.2">
      <c r="A14" s="7" t="s">
        <v>31</v>
      </c>
      <c r="B14" s="14" t="s">
        <v>597</v>
      </c>
      <c r="C14" s="11" t="s">
        <v>288</v>
      </c>
      <c r="D14" s="8" t="s">
        <v>631</v>
      </c>
      <c r="E14" s="55">
        <v>43045</v>
      </c>
      <c r="F14" s="55">
        <v>43047</v>
      </c>
      <c r="G14" s="13" t="s">
        <v>632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2" x14ac:dyDescent="0.2">
      <c r="A15" s="7" t="s">
        <v>31</v>
      </c>
      <c r="B15" s="14" t="s">
        <v>597</v>
      </c>
      <c r="C15" s="11" t="s">
        <v>302</v>
      </c>
      <c r="D15" s="11" t="s">
        <v>608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4" x14ac:dyDescent="0.2">
      <c r="A16" s="7" t="s">
        <v>31</v>
      </c>
      <c r="B16" s="14" t="s">
        <v>597</v>
      </c>
      <c r="C16" s="11" t="s">
        <v>288</v>
      </c>
      <c r="D16" s="11" t="s">
        <v>607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2" x14ac:dyDescent="0.2">
      <c r="A17" s="7" t="s">
        <v>432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2" x14ac:dyDescent="0.2">
      <c r="A18" s="10" t="s">
        <v>603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2" x14ac:dyDescent="0.2">
      <c r="A19" s="7" t="s">
        <v>374</v>
      </c>
      <c r="B19" s="14" t="s">
        <v>403</v>
      </c>
      <c r="C19" s="11" t="s">
        <v>64</v>
      </c>
      <c r="D19" s="11" t="s">
        <v>635</v>
      </c>
      <c r="E19" s="55">
        <v>43013</v>
      </c>
      <c r="F19" s="55">
        <v>43013</v>
      </c>
      <c r="G19" s="13" t="s">
        <v>636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2" x14ac:dyDescent="0.2">
      <c r="A20" s="10" t="s">
        <v>372</v>
      </c>
      <c r="B20" s="37" t="s">
        <v>538</v>
      </c>
      <c r="C20" s="11" t="s">
        <v>64</v>
      </c>
      <c r="D20" s="8" t="s">
        <v>633</v>
      </c>
      <c r="E20" s="55">
        <v>43014</v>
      </c>
      <c r="F20" s="55">
        <v>43014</v>
      </c>
      <c r="G20" s="13" t="s">
        <v>634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302</v>
      </c>
      <c r="D21" s="8" t="s">
        <v>641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312</v>
      </c>
      <c r="D22" s="8" t="s">
        <v>640</v>
      </c>
      <c r="E22" s="55">
        <v>42993</v>
      </c>
      <c r="F22" s="55">
        <v>42993</v>
      </c>
      <c r="G22" s="10" t="s">
        <v>326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51" t="s">
        <v>21</v>
      </c>
      <c r="C23" s="11" t="s">
        <v>64</v>
      </c>
      <c r="D23" s="8" t="s">
        <v>622</v>
      </c>
      <c r="E23" s="55">
        <v>43004</v>
      </c>
      <c r="F23" s="55">
        <v>43004</v>
      </c>
      <c r="G23" s="13" t="s">
        <v>327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51" t="s">
        <v>21</v>
      </c>
      <c r="C24" s="11" t="s">
        <v>64</v>
      </c>
      <c r="D24" s="8" t="s">
        <v>624</v>
      </c>
      <c r="E24" s="55">
        <v>43006</v>
      </c>
      <c r="F24" s="55">
        <v>43006</v>
      </c>
      <c r="G24" s="13" t="s">
        <v>155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2" x14ac:dyDescent="0.2">
      <c r="A25" s="10" t="s">
        <v>576</v>
      </c>
      <c r="B25" s="151" t="s">
        <v>21</v>
      </c>
      <c r="C25" s="11" t="s">
        <v>64</v>
      </c>
      <c r="D25" s="8" t="s">
        <v>623</v>
      </c>
      <c r="E25" s="55">
        <v>43007</v>
      </c>
      <c r="F25" s="55">
        <v>43007</v>
      </c>
      <c r="G25" s="13" t="s">
        <v>118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2" x14ac:dyDescent="0.2">
      <c r="A26" s="10" t="s">
        <v>576</v>
      </c>
      <c r="B26" s="151" t="s">
        <v>21</v>
      </c>
      <c r="C26" s="11" t="s">
        <v>312</v>
      </c>
      <c r="D26" s="11" t="s">
        <v>620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2" x14ac:dyDescent="0.2">
      <c r="A27" s="10" t="s">
        <v>576</v>
      </c>
      <c r="B27" s="151" t="s">
        <v>21</v>
      </c>
      <c r="C27" s="11" t="s">
        <v>64</v>
      </c>
      <c r="D27" s="8" t="s">
        <v>616</v>
      </c>
      <c r="E27" s="55">
        <v>43010</v>
      </c>
      <c r="F27" s="55">
        <v>43010</v>
      </c>
      <c r="G27" s="13" t="s">
        <v>129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2" x14ac:dyDescent="0.2">
      <c r="A28" s="10" t="s">
        <v>576</v>
      </c>
      <c r="B28" s="151" t="s">
        <v>21</v>
      </c>
      <c r="C28" s="11" t="s">
        <v>64</v>
      </c>
      <c r="D28" s="8" t="s">
        <v>614</v>
      </c>
      <c r="E28" s="55">
        <v>43011</v>
      </c>
      <c r="F28" s="55">
        <v>43011</v>
      </c>
      <c r="G28" s="13" t="s">
        <v>615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51" t="s">
        <v>21</v>
      </c>
      <c r="C29" s="11" t="s">
        <v>312</v>
      </c>
      <c r="D29" s="11" t="s">
        <v>606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64</v>
      </c>
      <c r="D30" s="11" t="s">
        <v>635</v>
      </c>
      <c r="E30" s="55">
        <v>43013</v>
      </c>
      <c r="F30" s="55">
        <v>43013</v>
      </c>
      <c r="G30" s="13" t="s">
        <v>636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">
      <c r="A31" s="10" t="s">
        <v>576</v>
      </c>
      <c r="B31" s="151" t="s">
        <v>21</v>
      </c>
      <c r="C31" s="11" t="s">
        <v>64</v>
      </c>
      <c r="D31" s="8" t="s">
        <v>601</v>
      </c>
      <c r="E31" s="55">
        <v>43014</v>
      </c>
      <c r="F31" s="55">
        <v>43014</v>
      </c>
      <c r="G31" s="13" t="s">
        <v>99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2" x14ac:dyDescent="0.2">
      <c r="A32" s="10" t="s">
        <v>576</v>
      </c>
      <c r="B32" s="151" t="s">
        <v>21</v>
      </c>
      <c r="C32" s="11" t="s">
        <v>64</v>
      </c>
      <c r="D32" s="8" t="s">
        <v>633</v>
      </c>
      <c r="E32" s="55">
        <v>43014</v>
      </c>
      <c r="F32" s="55">
        <v>43014</v>
      </c>
      <c r="G32" s="13" t="s">
        <v>634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2" x14ac:dyDescent="0.2">
      <c r="A33" s="10" t="s">
        <v>576</v>
      </c>
      <c r="B33" s="151" t="s">
        <v>21</v>
      </c>
      <c r="C33" s="8" t="s">
        <v>644</v>
      </c>
      <c r="D33" s="8" t="s">
        <v>642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2" x14ac:dyDescent="0.2">
      <c r="A34" s="10" t="s">
        <v>576</v>
      </c>
      <c r="B34" s="151" t="s">
        <v>21</v>
      </c>
      <c r="C34" s="11" t="s">
        <v>302</v>
      </c>
      <c r="D34" s="8" t="s">
        <v>627</v>
      </c>
      <c r="E34" s="55">
        <v>43024</v>
      </c>
      <c r="F34" s="55">
        <v>43026</v>
      </c>
      <c r="G34" s="13" t="s">
        <v>135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2" x14ac:dyDescent="0.2">
      <c r="A35" s="10" t="s">
        <v>576</v>
      </c>
      <c r="B35" s="151" t="s">
        <v>21</v>
      </c>
      <c r="C35" s="11" t="s">
        <v>312</v>
      </c>
      <c r="D35" s="11" t="s">
        <v>619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2" x14ac:dyDescent="0.2">
      <c r="A36" s="10" t="s">
        <v>576</v>
      </c>
      <c r="B36" s="151" t="s">
        <v>21</v>
      </c>
      <c r="C36" s="11" t="s">
        <v>312</v>
      </c>
      <c r="D36" s="11" t="s">
        <v>604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4" x14ac:dyDescent="0.2">
      <c r="A37" s="10" t="s">
        <v>576</v>
      </c>
      <c r="B37" s="151" t="s">
        <v>21</v>
      </c>
      <c r="C37" s="11" t="s">
        <v>302</v>
      </c>
      <c r="D37" s="11" t="s">
        <v>643</v>
      </c>
      <c r="E37" s="55">
        <v>43046</v>
      </c>
      <c r="F37" s="55">
        <v>43046</v>
      </c>
      <c r="G37" s="13" t="s">
        <v>129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2" x14ac:dyDescent="0.2">
      <c r="A38" s="10" t="s">
        <v>576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2" x14ac:dyDescent="0.2">
      <c r="A39" s="10" t="s">
        <v>576</v>
      </c>
      <c r="B39" s="151" t="s">
        <v>21</v>
      </c>
      <c r="C39" s="11" t="s">
        <v>288</v>
      </c>
      <c r="D39" s="8" t="s">
        <v>625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2" x14ac:dyDescent="0.2">
      <c r="A40" s="10" t="s">
        <v>576</v>
      </c>
      <c r="B40" s="151" t="s">
        <v>21</v>
      </c>
      <c r="C40" s="11" t="s">
        <v>288</v>
      </c>
      <c r="D40" s="8" t="s">
        <v>612</v>
      </c>
      <c r="E40" s="55">
        <v>43051</v>
      </c>
      <c r="F40" s="55">
        <v>43053</v>
      </c>
      <c r="G40" s="13" t="s">
        <v>613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2" x14ac:dyDescent="0.2">
      <c r="A41" s="10" t="s">
        <v>576</v>
      </c>
      <c r="B41" s="151" t="s">
        <v>21</v>
      </c>
      <c r="C41" s="11" t="s">
        <v>302</v>
      </c>
      <c r="D41" s="8" t="s">
        <v>621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4" x14ac:dyDescent="0.2">
      <c r="A42" s="10" t="s">
        <v>576</v>
      </c>
      <c r="B42" s="151" t="s">
        <v>21</v>
      </c>
      <c r="C42" s="11" t="s">
        <v>288</v>
      </c>
      <c r="D42" s="11" t="s">
        <v>607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2" x14ac:dyDescent="0.2">
      <c r="A43" s="10" t="s">
        <v>209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2" x14ac:dyDescent="0.2">
      <c r="A44" s="10" t="s">
        <v>38</v>
      </c>
      <c r="B44" s="169" t="s">
        <v>168</v>
      </c>
      <c r="C44" s="11" t="s">
        <v>64</v>
      </c>
      <c r="D44" s="8" t="s">
        <v>609</v>
      </c>
      <c r="E44" s="55">
        <v>43012</v>
      </c>
      <c r="F44" s="55">
        <v>43012</v>
      </c>
      <c r="G44" s="13" t="s">
        <v>610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2" x14ac:dyDescent="0.2">
      <c r="A45" s="10" t="s">
        <v>38</v>
      </c>
      <c r="B45" s="169" t="s">
        <v>168</v>
      </c>
      <c r="C45" s="11" t="s">
        <v>64</v>
      </c>
      <c r="D45" s="8" t="s">
        <v>637</v>
      </c>
      <c r="E45" s="55">
        <v>43014</v>
      </c>
      <c r="F45" s="55">
        <v>43014</v>
      </c>
      <c r="G45" s="13" t="s">
        <v>638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2" x14ac:dyDescent="0.2">
      <c r="A46" s="10" t="s">
        <v>38</v>
      </c>
      <c r="B46" s="169" t="s">
        <v>168</v>
      </c>
      <c r="C46" s="11" t="s">
        <v>302</v>
      </c>
      <c r="D46" s="8" t="s">
        <v>627</v>
      </c>
      <c r="E46" s="55">
        <v>43024</v>
      </c>
      <c r="F46" s="55">
        <v>43026</v>
      </c>
      <c r="G46" s="13" t="s">
        <v>135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2" x14ac:dyDescent="0.2">
      <c r="A47" s="10" t="s">
        <v>38</v>
      </c>
      <c r="B47" s="13" t="s">
        <v>168</v>
      </c>
      <c r="C47" s="11" t="s">
        <v>288</v>
      </c>
      <c r="D47" s="8" t="s">
        <v>580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2" x14ac:dyDescent="0.2">
      <c r="A48" s="10" t="s">
        <v>38</v>
      </c>
      <c r="B48" s="13" t="s">
        <v>168</v>
      </c>
      <c r="C48" s="11" t="s">
        <v>302</v>
      </c>
      <c r="D48" s="11" t="s">
        <v>602</v>
      </c>
      <c r="E48" s="55">
        <v>43046</v>
      </c>
      <c r="F48" s="55">
        <v>43046</v>
      </c>
      <c r="G48" s="13" t="s">
        <v>129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2" x14ac:dyDescent="0.2">
      <c r="A49" s="10" t="s">
        <v>38</v>
      </c>
      <c r="B49" s="13" t="s">
        <v>168</v>
      </c>
      <c r="C49" s="11" t="s">
        <v>302</v>
      </c>
      <c r="D49" s="8" t="s">
        <v>628</v>
      </c>
      <c r="E49" s="55">
        <v>43054</v>
      </c>
      <c r="F49" s="55">
        <v>43055</v>
      </c>
      <c r="G49" s="13" t="s">
        <v>180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2" x14ac:dyDescent="0.2">
      <c r="A50" s="10" t="s">
        <v>38</v>
      </c>
      <c r="B50" s="13" t="s">
        <v>168</v>
      </c>
      <c r="C50" s="11" t="s">
        <v>302</v>
      </c>
      <c r="D50" s="8" t="s">
        <v>581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2" x14ac:dyDescent="0.2">
      <c r="A51" s="10" t="s">
        <v>323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2" x14ac:dyDescent="0.2">
      <c r="A52" s="10" t="s">
        <v>323</v>
      </c>
      <c r="B52" s="10" t="s">
        <v>25</v>
      </c>
      <c r="C52" s="11" t="s">
        <v>302</v>
      </c>
      <c r="D52" s="11" t="s">
        <v>605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2">
      <c r="V53" s="111"/>
      <c r="W53" s="9"/>
    </row>
    <row r="54" spans="1:23" x14ac:dyDescent="0.2">
      <c r="U54" s="168"/>
      <c r="V54" s="111"/>
      <c r="W54" s="9"/>
    </row>
    <row r="55" spans="1:23" x14ac:dyDescent="0.2">
      <c r="U55" s="168"/>
      <c r="V55" s="111"/>
      <c r="W55" s="9"/>
    </row>
    <row r="56" spans="1:23" x14ac:dyDescent="0.2">
      <c r="U56" s="168"/>
      <c r="V56" s="111"/>
      <c r="W56" s="9"/>
    </row>
    <row r="57" spans="1:23" x14ac:dyDescent="0.2">
      <c r="U57" s="168"/>
      <c r="V57" s="111"/>
      <c r="W57" s="9"/>
    </row>
    <row r="58" spans="1:23" x14ac:dyDescent="0.2">
      <c r="U58" s="168"/>
      <c r="V58" s="111"/>
      <c r="W58" s="9"/>
    </row>
    <row r="59" spans="1:23" x14ac:dyDescent="0.2">
      <c r="U59" s="168"/>
      <c r="V59" s="111"/>
      <c r="W59" s="9"/>
    </row>
    <row r="60" spans="1:23" x14ac:dyDescent="0.2">
      <c r="U60" s="168"/>
      <c r="V60" s="111"/>
      <c r="W60" s="9"/>
    </row>
    <row r="61" spans="1:23" x14ac:dyDescent="0.2">
      <c r="V61" s="111"/>
      <c r="W61" s="9"/>
    </row>
    <row r="62" spans="1:23" x14ac:dyDescent="0.2">
      <c r="V62" s="111"/>
      <c r="W62" s="9"/>
    </row>
    <row r="63" spans="1:23" x14ac:dyDescent="0.2">
      <c r="V63" s="111"/>
      <c r="W63" s="9"/>
    </row>
    <row r="64" spans="1:23" x14ac:dyDescent="0.2">
      <c r="V64" s="111"/>
      <c r="W64" s="9"/>
    </row>
    <row r="65" spans="22:23" x14ac:dyDescent="0.2">
      <c r="V65" s="111"/>
      <c r="W65" s="9"/>
    </row>
    <row r="66" spans="22:23" x14ac:dyDescent="0.2">
      <c r="V66" s="111"/>
      <c r="W66" s="9"/>
    </row>
    <row r="67" spans="22:23" x14ac:dyDescent="0.2">
      <c r="V67" s="111"/>
      <c r="W67" s="9"/>
    </row>
    <row r="68" spans="22:23" x14ac:dyDescent="0.2">
      <c r="V68" s="111"/>
      <c r="W68" s="9"/>
    </row>
  </sheetData>
  <autoFilter ref="A1:X52" xr:uid="{00000000-0009-0000-0000-000018000000}"/>
  <sortState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53"/>
  <sheetViews>
    <sheetView zoomScale="85" zoomScaleNormal="85" workbookViewId="0">
      <pane ySplit="1" topLeftCell="A2" activePane="bottomLeft" state="frozen"/>
      <selection activeCell="C64" sqref="C64"/>
      <selection pane="bottomLeft" activeCell="C64" sqref="C6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52.125" bestFit="1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389</v>
      </c>
      <c r="B2" s="8" t="s">
        <v>34</v>
      </c>
      <c r="C2" s="11" t="s">
        <v>312</v>
      </c>
      <c r="D2" s="11" t="s">
        <v>672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2" x14ac:dyDescent="0.2">
      <c r="A3" s="7" t="s">
        <v>389</v>
      </c>
      <c r="B3" s="8" t="s">
        <v>34</v>
      </c>
      <c r="C3" s="11" t="s">
        <v>64</v>
      </c>
      <c r="D3" s="8" t="s">
        <v>670</v>
      </c>
      <c r="E3" s="55">
        <v>43115</v>
      </c>
      <c r="F3" s="55">
        <v>43115</v>
      </c>
      <c r="G3" s="13" t="s">
        <v>129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2" x14ac:dyDescent="0.2">
      <c r="A4" s="7" t="s">
        <v>389</v>
      </c>
      <c r="B4" s="8" t="s">
        <v>34</v>
      </c>
      <c r="C4" s="11" t="s">
        <v>64</v>
      </c>
      <c r="D4" s="8" t="s">
        <v>669</v>
      </c>
      <c r="E4" s="55">
        <v>43116</v>
      </c>
      <c r="F4" s="55">
        <v>43116</v>
      </c>
      <c r="G4" s="13" t="s">
        <v>638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2" x14ac:dyDescent="0.2">
      <c r="A5" s="7" t="s">
        <v>389</v>
      </c>
      <c r="B5" s="8" t="s">
        <v>34</v>
      </c>
      <c r="C5" s="11" t="s">
        <v>64</v>
      </c>
      <c r="D5" s="11" t="s">
        <v>671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2" x14ac:dyDescent="0.2">
      <c r="A6" s="7" t="s">
        <v>31</v>
      </c>
      <c r="B6" s="14" t="s">
        <v>597</v>
      </c>
      <c r="C6" s="11" t="s">
        <v>302</v>
      </c>
      <c r="D6" s="11" t="s">
        <v>679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">
      <c r="A7" s="7" t="s">
        <v>31</v>
      </c>
      <c r="B7" s="170" t="s">
        <v>597</v>
      </c>
      <c r="C7" s="11" t="s">
        <v>107</v>
      </c>
      <c r="D7" s="11" t="s">
        <v>667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">
      <c r="A8" s="7" t="s">
        <v>31</v>
      </c>
      <c r="B8" s="170" t="s">
        <v>597</v>
      </c>
      <c r="C8" s="11" t="s">
        <v>288</v>
      </c>
      <c r="D8" s="8" t="s">
        <v>666</v>
      </c>
      <c r="E8" s="55">
        <v>43181</v>
      </c>
      <c r="F8" s="55">
        <v>43182</v>
      </c>
      <c r="G8" s="13" t="s">
        <v>171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2" x14ac:dyDescent="0.2">
      <c r="A9" s="7" t="s">
        <v>31</v>
      </c>
      <c r="B9" s="170" t="s">
        <v>597</v>
      </c>
      <c r="C9" s="11" t="s">
        <v>107</v>
      </c>
      <c r="D9" s="8" t="s">
        <v>668</v>
      </c>
      <c r="E9" s="55">
        <v>43181</v>
      </c>
      <c r="F9" s="55">
        <v>43183</v>
      </c>
      <c r="G9" s="10" t="s">
        <v>171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2" x14ac:dyDescent="0.2">
      <c r="A10" s="7" t="s">
        <v>432</v>
      </c>
      <c r="B10" s="151" t="s">
        <v>25</v>
      </c>
      <c r="C10" s="11" t="s">
        <v>64</v>
      </c>
      <c r="D10" s="8" t="s">
        <v>675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2" x14ac:dyDescent="0.2">
      <c r="A11" s="7" t="s">
        <v>432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2" x14ac:dyDescent="0.2">
      <c r="A12" s="10" t="s">
        <v>372</v>
      </c>
      <c r="B12" s="173" t="s">
        <v>538</v>
      </c>
      <c r="C12" s="8" t="s">
        <v>476</v>
      </c>
      <c r="D12" s="11" t="s">
        <v>657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2" x14ac:dyDescent="0.2">
      <c r="A13" s="10" t="s">
        <v>431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2" x14ac:dyDescent="0.2">
      <c r="A14" s="10" t="s">
        <v>674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2" x14ac:dyDescent="0.2">
      <c r="A15" s="10" t="s">
        <v>674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2" x14ac:dyDescent="0.2">
      <c r="A16" s="10" t="s">
        <v>576</v>
      </c>
      <c r="B16" s="151" t="s">
        <v>21</v>
      </c>
      <c r="C16" s="11" t="s">
        <v>288</v>
      </c>
      <c r="D16" s="8" t="s">
        <v>625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2" x14ac:dyDescent="0.2">
      <c r="A17" s="10" t="s">
        <v>576</v>
      </c>
      <c r="B17" s="151" t="s">
        <v>21</v>
      </c>
      <c r="C17" s="11" t="s">
        <v>312</v>
      </c>
      <c r="D17" s="8" t="s">
        <v>645</v>
      </c>
      <c r="E17" s="55">
        <v>43069</v>
      </c>
      <c r="F17" s="55">
        <v>43069</v>
      </c>
      <c r="G17" s="13" t="s">
        <v>646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2" x14ac:dyDescent="0.2">
      <c r="A18" s="10" t="s">
        <v>576</v>
      </c>
      <c r="B18" s="151" t="s">
        <v>21</v>
      </c>
      <c r="C18" s="11" t="s">
        <v>312</v>
      </c>
      <c r="D18" s="8" t="s">
        <v>647</v>
      </c>
      <c r="E18" s="55">
        <v>43089</v>
      </c>
      <c r="F18" s="55">
        <v>43089</v>
      </c>
      <c r="G18" s="13" t="s">
        <v>648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2" x14ac:dyDescent="0.2">
      <c r="A19" s="10" t="s">
        <v>576</v>
      </c>
      <c r="B19" s="151" t="s">
        <v>21</v>
      </c>
      <c r="C19" s="11" t="s">
        <v>64</v>
      </c>
      <c r="D19" s="11" t="s">
        <v>649</v>
      </c>
      <c r="E19" s="55">
        <v>43109</v>
      </c>
      <c r="F19" s="55">
        <v>43109</v>
      </c>
      <c r="G19" s="13" t="s">
        <v>650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2" x14ac:dyDescent="0.2">
      <c r="A20" s="10" t="s">
        <v>576</v>
      </c>
      <c r="B20" s="10" t="s">
        <v>21</v>
      </c>
      <c r="C20" s="11" t="s">
        <v>64</v>
      </c>
      <c r="D20" s="11" t="s">
        <v>654</v>
      </c>
      <c r="E20" s="55">
        <v>43110</v>
      </c>
      <c r="F20" s="55">
        <v>43110</v>
      </c>
      <c r="G20" s="13" t="s">
        <v>280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2" x14ac:dyDescent="0.2">
      <c r="A21" s="10" t="s">
        <v>576</v>
      </c>
      <c r="B21" s="10" t="s">
        <v>21</v>
      </c>
      <c r="C21" s="11" t="s">
        <v>64</v>
      </c>
      <c r="D21" s="11" t="s">
        <v>651</v>
      </c>
      <c r="E21" s="55">
        <v>43115</v>
      </c>
      <c r="F21" s="55">
        <v>43117</v>
      </c>
      <c r="G21" s="13" t="s">
        <v>251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2" x14ac:dyDescent="0.2">
      <c r="A22" s="10" t="s">
        <v>576</v>
      </c>
      <c r="B22" s="10" t="s">
        <v>21</v>
      </c>
      <c r="C22" s="11" t="s">
        <v>64</v>
      </c>
      <c r="D22" s="11" t="s">
        <v>652</v>
      </c>
      <c r="E22" s="55">
        <v>43115</v>
      </c>
      <c r="F22" s="55">
        <v>43116</v>
      </c>
      <c r="G22" s="13" t="s">
        <v>251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2" x14ac:dyDescent="0.2">
      <c r="A23" s="10" t="s">
        <v>576</v>
      </c>
      <c r="B23" s="10" t="s">
        <v>21</v>
      </c>
      <c r="C23" s="11" t="s">
        <v>64</v>
      </c>
      <c r="D23" s="11" t="s">
        <v>653</v>
      </c>
      <c r="E23" s="55">
        <v>43117</v>
      </c>
      <c r="F23" s="55">
        <v>43117</v>
      </c>
      <c r="G23" s="13" t="s">
        <v>296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2" x14ac:dyDescent="0.2">
      <c r="A24" s="10" t="s">
        <v>576</v>
      </c>
      <c r="B24" s="10" t="s">
        <v>21</v>
      </c>
      <c r="C24" s="11" t="s">
        <v>64</v>
      </c>
      <c r="D24" s="11" t="s">
        <v>664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2" x14ac:dyDescent="0.2">
      <c r="A25" s="10" t="s">
        <v>576</v>
      </c>
      <c r="B25" s="10" t="s">
        <v>21</v>
      </c>
      <c r="C25" s="11" t="s">
        <v>64</v>
      </c>
      <c r="D25" s="11" t="s">
        <v>663</v>
      </c>
      <c r="E25" s="55">
        <v>43130</v>
      </c>
      <c r="F25" s="55">
        <v>43130</v>
      </c>
      <c r="G25" s="13" t="s">
        <v>656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2" x14ac:dyDescent="0.2">
      <c r="A26" s="10" t="s">
        <v>576</v>
      </c>
      <c r="B26" s="10" t="s">
        <v>21</v>
      </c>
      <c r="C26" s="11" t="s">
        <v>302</v>
      </c>
      <c r="D26" s="8" t="s">
        <v>655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2" x14ac:dyDescent="0.2">
      <c r="A27" s="10" t="s">
        <v>576</v>
      </c>
      <c r="B27" s="10" t="s">
        <v>21</v>
      </c>
      <c r="C27" s="11" t="s">
        <v>302</v>
      </c>
      <c r="D27" s="8" t="s">
        <v>662</v>
      </c>
      <c r="E27" s="55">
        <v>43131</v>
      </c>
      <c r="F27" s="55">
        <v>43131</v>
      </c>
      <c r="G27" s="10" t="s">
        <v>529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24" x14ac:dyDescent="0.2">
      <c r="A28" s="10" t="s">
        <v>576</v>
      </c>
      <c r="B28" s="10" t="s">
        <v>21</v>
      </c>
      <c r="C28" s="11" t="s">
        <v>302</v>
      </c>
      <c r="D28" s="8" t="s">
        <v>660</v>
      </c>
      <c r="E28" s="55">
        <v>43140</v>
      </c>
      <c r="F28" s="55">
        <v>43140</v>
      </c>
      <c r="G28" s="13" t="s">
        <v>646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2" x14ac:dyDescent="0.2">
      <c r="A29" s="10" t="s">
        <v>576</v>
      </c>
      <c r="B29" s="10" t="s">
        <v>21</v>
      </c>
      <c r="C29" s="11" t="s">
        <v>302</v>
      </c>
      <c r="D29" s="11" t="s">
        <v>661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2" x14ac:dyDescent="0.2">
      <c r="A30" s="10" t="s">
        <v>576</v>
      </c>
      <c r="B30" s="10" t="s">
        <v>21</v>
      </c>
      <c r="C30" s="11" t="s">
        <v>302</v>
      </c>
      <c r="D30" s="8" t="s">
        <v>658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2" x14ac:dyDescent="0.2">
      <c r="A31" s="10" t="s">
        <v>576</v>
      </c>
      <c r="B31" s="10" t="s">
        <v>21</v>
      </c>
      <c r="C31" s="11" t="s">
        <v>302</v>
      </c>
      <c r="D31" s="8" t="s">
        <v>659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2" x14ac:dyDescent="0.2">
      <c r="A32" s="10" t="s">
        <v>576</v>
      </c>
      <c r="B32" s="10" t="s">
        <v>21</v>
      </c>
      <c r="C32" s="8" t="s">
        <v>476</v>
      </c>
      <c r="D32" s="11" t="s">
        <v>657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2" x14ac:dyDescent="0.2">
      <c r="A33" s="10" t="s">
        <v>576</v>
      </c>
      <c r="B33" s="10" t="s">
        <v>21</v>
      </c>
      <c r="C33" s="11" t="s">
        <v>64</v>
      </c>
      <c r="D33" s="8" t="s">
        <v>673</v>
      </c>
      <c r="E33" s="55">
        <v>43181</v>
      </c>
      <c r="F33" s="55">
        <v>43181</v>
      </c>
      <c r="G33" s="13" t="s">
        <v>646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">
      <c r="A34" s="10" t="s">
        <v>576</v>
      </c>
      <c r="B34" s="10" t="s">
        <v>21</v>
      </c>
      <c r="C34" s="11" t="s">
        <v>302</v>
      </c>
      <c r="D34" s="11" t="s">
        <v>665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2" x14ac:dyDescent="0.2">
      <c r="A35" s="10" t="s">
        <v>209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2" x14ac:dyDescent="0.2">
      <c r="A36" s="10" t="s">
        <v>410</v>
      </c>
      <c r="B36" s="151" t="s">
        <v>402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2" x14ac:dyDescent="0.2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2">
      <c r="V38" s="111"/>
      <c r="W38" s="9"/>
    </row>
    <row r="39" spans="1:23" x14ac:dyDescent="0.2">
      <c r="U39" s="168"/>
      <c r="V39" s="111"/>
      <c r="W39" s="9"/>
    </row>
    <row r="40" spans="1:23" x14ac:dyDescent="0.2">
      <c r="U40" s="168"/>
      <c r="V40" s="111"/>
      <c r="W40" s="9"/>
    </row>
    <row r="41" spans="1:23" x14ac:dyDescent="0.2">
      <c r="U41" s="168"/>
      <c r="V41" s="111"/>
      <c r="W41" s="9"/>
    </row>
    <row r="42" spans="1:23" x14ac:dyDescent="0.2">
      <c r="U42" s="168"/>
      <c r="V42" s="111"/>
      <c r="W42" s="9"/>
    </row>
    <row r="43" spans="1:23" x14ac:dyDescent="0.2">
      <c r="U43" s="168"/>
      <c r="V43" s="111"/>
      <c r="W43" s="9"/>
    </row>
    <row r="44" spans="1:23" x14ac:dyDescent="0.2">
      <c r="U44" s="168"/>
      <c r="V44" s="111"/>
      <c r="W44" s="9"/>
    </row>
    <row r="45" spans="1:23" x14ac:dyDescent="0.2">
      <c r="U45" s="168"/>
      <c r="V45" s="111"/>
      <c r="W45" s="9"/>
    </row>
    <row r="46" spans="1:23" x14ac:dyDescent="0.2">
      <c r="V46" s="111"/>
      <c r="W46" s="9"/>
    </row>
    <row r="47" spans="1:23" x14ac:dyDescent="0.2">
      <c r="V47" s="111"/>
      <c r="W47" s="9"/>
    </row>
    <row r="48" spans="1:23" x14ac:dyDescent="0.2">
      <c r="V48" s="111"/>
      <c r="W48" s="9"/>
    </row>
    <row r="49" spans="22:23" x14ac:dyDescent="0.2">
      <c r="V49" s="111"/>
      <c r="W49" s="9"/>
    </row>
    <row r="50" spans="22:23" x14ac:dyDescent="0.2">
      <c r="V50" s="111"/>
      <c r="W50" s="9"/>
    </row>
    <row r="51" spans="22:23" x14ac:dyDescent="0.2">
      <c r="V51" s="111"/>
      <c r="W51" s="9"/>
    </row>
    <row r="52" spans="22:23" x14ac:dyDescent="0.2">
      <c r="V52" s="111"/>
      <c r="W52" s="9"/>
    </row>
    <row r="53" spans="22:23" x14ac:dyDescent="0.2">
      <c r="V53" s="111"/>
      <c r="W53" s="9"/>
    </row>
  </sheetData>
  <autoFilter ref="A1:X37" xr:uid="{00000000-0009-0000-0000-000019000000}"/>
  <sortState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tabSelected="1" zoomScaleNormal="100" workbookViewId="0">
      <selection activeCell="C6" sqref="C6"/>
    </sheetView>
  </sheetViews>
  <sheetFormatPr defaultRowHeight="14.25" x14ac:dyDescent="0.2"/>
  <cols>
    <col min="1" max="1" width="14.5" bestFit="1" customWidth="1"/>
    <col min="2" max="2" width="20.875" customWidth="1"/>
    <col min="3" max="3" width="35.75" customWidth="1"/>
    <col min="4" max="4" width="27" customWidth="1"/>
    <col min="5" max="5" width="10.625" customWidth="1"/>
    <col min="6" max="6" width="9.875" customWidth="1"/>
    <col min="7" max="7" width="12.625" customWidth="1"/>
    <col min="8" max="8" width="14.125" customWidth="1"/>
    <col min="9" max="9" width="10.625" customWidth="1"/>
    <col min="11" max="11" width="13.375" customWidth="1"/>
    <col min="12" max="12" width="9.5" customWidth="1"/>
    <col min="18" max="18" width="11.25" bestFit="1" customWidth="1"/>
    <col min="19" max="19" width="12" customWidth="1"/>
  </cols>
  <sheetData>
    <row r="1" spans="1:21" ht="36" x14ac:dyDescent="0.2">
      <c r="A1" s="177" t="s">
        <v>688</v>
      </c>
      <c r="B1" s="177" t="s">
        <v>687</v>
      </c>
      <c r="C1" s="177" t="s">
        <v>689</v>
      </c>
      <c r="D1" s="178" t="s">
        <v>702</v>
      </c>
      <c r="E1" s="179" t="s">
        <v>690</v>
      </c>
      <c r="F1" s="179" t="s">
        <v>691</v>
      </c>
      <c r="G1" s="177" t="s">
        <v>7</v>
      </c>
      <c r="H1" s="177" t="s">
        <v>692</v>
      </c>
      <c r="I1" s="177" t="s">
        <v>693</v>
      </c>
      <c r="J1" s="180" t="s">
        <v>694</v>
      </c>
      <c r="K1" s="180" t="s">
        <v>695</v>
      </c>
      <c r="L1" s="180" t="s">
        <v>696</v>
      </c>
      <c r="M1" s="177" t="s">
        <v>697</v>
      </c>
      <c r="N1" s="177" t="s">
        <v>698</v>
      </c>
      <c r="O1" s="177" t="s">
        <v>699</v>
      </c>
      <c r="P1" s="177" t="s">
        <v>700</v>
      </c>
      <c r="Q1" s="177" t="s">
        <v>701</v>
      </c>
      <c r="R1" s="177" t="s">
        <v>17</v>
      </c>
    </row>
    <row r="2" spans="1:21" s="12" customFormat="1" ht="36" x14ac:dyDescent="0.2">
      <c r="A2" s="10" t="s">
        <v>576</v>
      </c>
      <c r="B2" s="189" t="s">
        <v>686</v>
      </c>
      <c r="C2" s="187" t="s">
        <v>735</v>
      </c>
      <c r="D2" s="8" t="s">
        <v>714</v>
      </c>
      <c r="E2" s="55">
        <v>43175</v>
      </c>
      <c r="F2" s="55">
        <v>43175</v>
      </c>
      <c r="G2" s="13" t="s">
        <v>280</v>
      </c>
      <c r="H2" s="74"/>
      <c r="I2" s="102"/>
      <c r="J2" s="181"/>
      <c r="K2" s="182">
        <v>116.8</v>
      </c>
      <c r="L2" s="181"/>
      <c r="M2" s="181"/>
      <c r="N2" s="181"/>
      <c r="O2" s="183"/>
      <c r="P2" s="181"/>
      <c r="Q2" s="181"/>
      <c r="R2" s="183">
        <f>SUM(J2:Q2)</f>
        <v>116.8</v>
      </c>
      <c r="S2" s="161"/>
      <c r="U2" s="161"/>
    </row>
    <row r="3" spans="1:21" s="12" customFormat="1" ht="24" x14ac:dyDescent="0.2">
      <c r="A3" s="10" t="s">
        <v>576</v>
      </c>
      <c r="B3" s="189" t="s">
        <v>686</v>
      </c>
      <c r="C3" s="187" t="s">
        <v>736</v>
      </c>
      <c r="D3" s="8" t="s">
        <v>715</v>
      </c>
      <c r="E3" s="55">
        <v>43181</v>
      </c>
      <c r="F3" s="55">
        <v>43181</v>
      </c>
      <c r="G3" s="13" t="s">
        <v>676</v>
      </c>
      <c r="H3" s="74"/>
      <c r="I3" s="102"/>
      <c r="J3" s="181"/>
      <c r="K3" s="182">
        <v>68.400000000000006</v>
      </c>
      <c r="L3" s="181"/>
      <c r="M3" s="181"/>
      <c r="N3" s="181"/>
      <c r="O3" s="183"/>
      <c r="P3" s="181"/>
      <c r="Q3" s="181"/>
      <c r="R3" s="183">
        <f>SUM(J3:Q3)</f>
        <v>68.400000000000006</v>
      </c>
    </row>
    <row r="4" spans="1:21" s="12" customFormat="1" ht="36" x14ac:dyDescent="0.2">
      <c r="A4" s="10" t="s">
        <v>576</v>
      </c>
      <c r="B4" s="189" t="s">
        <v>686</v>
      </c>
      <c r="C4" s="187" t="s">
        <v>737</v>
      </c>
      <c r="D4" s="8" t="s">
        <v>716</v>
      </c>
      <c r="E4" s="55">
        <v>43182</v>
      </c>
      <c r="F4" s="55">
        <v>43182</v>
      </c>
      <c r="G4" s="13" t="s">
        <v>677</v>
      </c>
      <c r="H4" s="74"/>
      <c r="I4" s="102"/>
      <c r="J4" s="181"/>
      <c r="K4" s="182">
        <v>11.2</v>
      </c>
      <c r="L4" s="181"/>
      <c r="M4" s="181"/>
      <c r="N4" s="181"/>
      <c r="O4" s="183"/>
      <c r="P4" s="181"/>
      <c r="Q4" s="181"/>
      <c r="R4" s="183">
        <f t="shared" ref="R4:R11" si="0">SUM(J4:Q4)</f>
        <v>11.2</v>
      </c>
    </row>
    <row r="5" spans="1:21" s="12" customFormat="1" ht="24" x14ac:dyDescent="0.2">
      <c r="A5" s="10" t="s">
        <v>576</v>
      </c>
      <c r="B5" s="189" t="s">
        <v>686</v>
      </c>
      <c r="C5" s="187" t="s">
        <v>738</v>
      </c>
      <c r="D5" s="8" t="s">
        <v>717</v>
      </c>
      <c r="E5" s="55">
        <v>43230</v>
      </c>
      <c r="F5" s="55">
        <v>43232</v>
      </c>
      <c r="G5" s="13" t="s">
        <v>678</v>
      </c>
      <c r="H5" s="74"/>
      <c r="I5" s="102"/>
      <c r="J5" s="181">
        <v>344.25</v>
      </c>
      <c r="K5" s="182">
        <f>56+44.82+79.65</f>
        <v>180.47</v>
      </c>
      <c r="L5" s="181">
        <v>219.68</v>
      </c>
      <c r="M5" s="181">
        <f>48.67+28.76</f>
        <v>77.430000000000007</v>
      </c>
      <c r="N5" s="181"/>
      <c r="O5" s="183"/>
      <c r="P5" s="181"/>
      <c r="Q5" s="181"/>
      <c r="R5" s="183">
        <f t="shared" si="0"/>
        <v>821.83000000000015</v>
      </c>
    </row>
    <row r="6" spans="1:21" s="12" customFormat="1" ht="24" x14ac:dyDescent="0.2">
      <c r="A6" s="10" t="s">
        <v>576</v>
      </c>
      <c r="B6" s="189" t="s">
        <v>686</v>
      </c>
      <c r="C6" s="188" t="s">
        <v>703</v>
      </c>
      <c r="D6" s="8" t="s">
        <v>742</v>
      </c>
      <c r="E6" s="55">
        <v>43214</v>
      </c>
      <c r="F6" s="55">
        <v>43215</v>
      </c>
      <c r="G6" s="13" t="s">
        <v>277</v>
      </c>
      <c r="H6" s="74"/>
      <c r="I6" s="102"/>
      <c r="J6" s="181"/>
      <c r="K6" s="182">
        <v>37.6</v>
      </c>
      <c r="L6" s="181">
        <v>275</v>
      </c>
      <c r="M6" s="181"/>
      <c r="N6" s="181"/>
      <c r="O6" s="183"/>
      <c r="P6" s="181"/>
      <c r="Q6" s="181"/>
      <c r="R6" s="183">
        <f t="shared" si="0"/>
        <v>312.60000000000002</v>
      </c>
      <c r="S6" s="161"/>
    </row>
    <row r="7" spans="1:21" s="12" customFormat="1" ht="24" x14ac:dyDescent="0.2">
      <c r="A7" s="10" t="s">
        <v>576</v>
      </c>
      <c r="B7" s="189" t="s">
        <v>686</v>
      </c>
      <c r="C7" s="187" t="s">
        <v>738</v>
      </c>
      <c r="D7" s="8" t="s">
        <v>718</v>
      </c>
      <c r="E7" s="55">
        <v>43223</v>
      </c>
      <c r="F7" s="55">
        <v>43223</v>
      </c>
      <c r="G7" s="13" t="s">
        <v>680</v>
      </c>
      <c r="H7" s="74"/>
      <c r="I7" s="102"/>
      <c r="J7" s="181"/>
      <c r="K7" s="182">
        <v>83.2</v>
      </c>
      <c r="L7" s="181"/>
      <c r="M7" s="181"/>
      <c r="N7" s="181"/>
      <c r="O7" s="183"/>
      <c r="P7" s="181"/>
      <c r="Q7" s="181"/>
      <c r="R7" s="183">
        <f t="shared" si="0"/>
        <v>83.2</v>
      </c>
      <c r="S7" s="161"/>
    </row>
    <row r="8" spans="1:21" s="12" customFormat="1" ht="24" x14ac:dyDescent="0.2">
      <c r="A8" s="10" t="s">
        <v>576</v>
      </c>
      <c r="B8" s="189" t="s">
        <v>686</v>
      </c>
      <c r="C8" s="187" t="s">
        <v>738</v>
      </c>
      <c r="D8" s="8" t="s">
        <v>719</v>
      </c>
      <c r="E8" s="55">
        <v>43228</v>
      </c>
      <c r="F8" s="55">
        <v>43228</v>
      </c>
      <c r="G8" s="13" t="s">
        <v>128</v>
      </c>
      <c r="H8" s="74"/>
      <c r="I8" s="102"/>
      <c r="J8" s="181"/>
      <c r="K8" s="182">
        <v>66.400000000000006</v>
      </c>
      <c r="L8" s="181"/>
      <c r="M8" s="181">
        <v>8.85</v>
      </c>
      <c r="N8" s="181"/>
      <c r="O8" s="183"/>
      <c r="P8" s="181"/>
      <c r="Q8" s="181"/>
      <c r="R8" s="183">
        <f t="shared" si="0"/>
        <v>75.25</v>
      </c>
    </row>
    <row r="9" spans="1:21" s="12" customFormat="1" ht="24" x14ac:dyDescent="0.2">
      <c r="A9" s="10" t="s">
        <v>576</v>
      </c>
      <c r="B9" s="189" t="s">
        <v>686</v>
      </c>
      <c r="C9" s="187" t="s">
        <v>738</v>
      </c>
      <c r="D9" s="8" t="s">
        <v>720</v>
      </c>
      <c r="E9" s="55">
        <v>43229</v>
      </c>
      <c r="F9" s="55">
        <v>43229</v>
      </c>
      <c r="G9" s="13" t="s">
        <v>681</v>
      </c>
      <c r="H9" s="74"/>
      <c r="I9" s="102"/>
      <c r="J9" s="181"/>
      <c r="K9" s="182">
        <v>165.6</v>
      </c>
      <c r="L9" s="181"/>
      <c r="M9" s="181">
        <v>39.82</v>
      </c>
      <c r="N9" s="181"/>
      <c r="O9" s="183"/>
      <c r="P9" s="181"/>
      <c r="Q9" s="181"/>
      <c r="R9" s="183">
        <f t="shared" si="0"/>
        <v>205.42</v>
      </c>
      <c r="S9" s="150"/>
    </row>
    <row r="10" spans="1:21" s="12" customFormat="1" ht="36" x14ac:dyDescent="0.2">
      <c r="A10" s="10" t="s">
        <v>576</v>
      </c>
      <c r="B10" s="189" t="s">
        <v>686</v>
      </c>
      <c r="C10" s="188" t="s">
        <v>704</v>
      </c>
      <c r="D10" s="13" t="s">
        <v>713</v>
      </c>
      <c r="E10" s="55">
        <v>43235</v>
      </c>
      <c r="F10" s="55">
        <v>43236</v>
      </c>
      <c r="G10" s="13" t="s">
        <v>682</v>
      </c>
      <c r="H10" s="74"/>
      <c r="I10" s="102"/>
      <c r="J10" s="181"/>
      <c r="K10" s="182">
        <v>52.8</v>
      </c>
      <c r="L10" s="181"/>
      <c r="M10" s="181"/>
      <c r="N10" s="181"/>
      <c r="O10" s="183"/>
      <c r="P10" s="181"/>
      <c r="Q10" s="181"/>
      <c r="R10" s="183">
        <f t="shared" si="0"/>
        <v>52.8</v>
      </c>
      <c r="S10" s="161"/>
    </row>
    <row r="11" spans="1:21" s="12" customFormat="1" ht="24" x14ac:dyDescent="0.2">
      <c r="A11" s="10" t="s">
        <v>576</v>
      </c>
      <c r="B11" s="189" t="s">
        <v>686</v>
      </c>
      <c r="C11" s="187" t="s">
        <v>739</v>
      </c>
      <c r="D11" s="8" t="s">
        <v>741</v>
      </c>
      <c r="E11" s="55">
        <v>43238</v>
      </c>
      <c r="F11" s="55">
        <v>43238</v>
      </c>
      <c r="G11" s="13" t="s">
        <v>529</v>
      </c>
      <c r="H11" s="74"/>
      <c r="I11" s="102"/>
      <c r="J11" s="181"/>
      <c r="K11" s="182">
        <v>7.2</v>
      </c>
      <c r="L11" s="181"/>
      <c r="M11" s="181"/>
      <c r="N11" s="181"/>
      <c r="O11" s="183"/>
      <c r="P11" s="181"/>
      <c r="Q11" s="181"/>
      <c r="R11" s="183">
        <f t="shared" si="0"/>
        <v>7.2</v>
      </c>
      <c r="S11" s="161"/>
    </row>
    <row r="12" spans="1:21" s="12" customFormat="1" ht="24" x14ac:dyDescent="0.2">
      <c r="A12" s="10" t="s">
        <v>576</v>
      </c>
      <c r="B12" s="189" t="s">
        <v>686</v>
      </c>
      <c r="C12" s="187" t="s">
        <v>739</v>
      </c>
      <c r="D12" s="8" t="s">
        <v>721</v>
      </c>
      <c r="E12" s="55">
        <v>43246</v>
      </c>
      <c r="F12" s="55">
        <v>43246</v>
      </c>
      <c r="G12" s="13" t="s">
        <v>680</v>
      </c>
      <c r="H12" s="74"/>
      <c r="I12" s="102"/>
      <c r="J12" s="181"/>
      <c r="K12" s="182">
        <v>96</v>
      </c>
      <c r="L12" s="181"/>
      <c r="M12" s="181"/>
      <c r="N12" s="181"/>
      <c r="O12" s="183"/>
      <c r="P12" s="181"/>
      <c r="Q12" s="181"/>
      <c r="R12" s="183">
        <f t="shared" ref="R12:R19" si="1">SUM(J12:Q12)</f>
        <v>96</v>
      </c>
      <c r="S12" s="150"/>
    </row>
    <row r="13" spans="1:21" s="12" customFormat="1" ht="24" x14ac:dyDescent="0.2">
      <c r="A13" s="10" t="s">
        <v>576</v>
      </c>
      <c r="B13" s="189" t="s">
        <v>686</v>
      </c>
      <c r="C13" s="187" t="s">
        <v>739</v>
      </c>
      <c r="D13" s="8" t="s">
        <v>722</v>
      </c>
      <c r="E13" s="55">
        <v>43195</v>
      </c>
      <c r="F13" s="55">
        <v>43195</v>
      </c>
      <c r="G13" s="13" t="s">
        <v>18</v>
      </c>
      <c r="H13" s="74"/>
      <c r="I13" s="102"/>
      <c r="J13" s="181"/>
      <c r="K13" s="182">
        <v>26.55</v>
      </c>
      <c r="L13" s="181"/>
      <c r="M13" s="181"/>
      <c r="N13" s="181"/>
      <c r="O13" s="183"/>
      <c r="P13" s="181"/>
      <c r="Q13" s="181"/>
      <c r="R13" s="183">
        <f t="shared" ref="R13" si="2">SUM(J13:Q13)</f>
        <v>26.55</v>
      </c>
    </row>
    <row r="14" spans="1:21" s="12" customFormat="1" ht="24" x14ac:dyDescent="0.2">
      <c r="A14" s="10" t="s">
        <v>576</v>
      </c>
      <c r="B14" s="189" t="s">
        <v>686</v>
      </c>
      <c r="C14" s="187" t="s">
        <v>739</v>
      </c>
      <c r="D14" s="8" t="s">
        <v>723</v>
      </c>
      <c r="E14" s="55">
        <v>43196</v>
      </c>
      <c r="F14" s="55">
        <v>43196</v>
      </c>
      <c r="G14" s="13" t="s">
        <v>18</v>
      </c>
      <c r="H14" s="74"/>
      <c r="I14" s="102"/>
      <c r="J14" s="181"/>
      <c r="K14" s="182">
        <v>33.630000000000003</v>
      </c>
      <c r="L14" s="181"/>
      <c r="M14" s="181"/>
      <c r="N14" s="181"/>
      <c r="O14" s="183"/>
      <c r="P14" s="181"/>
      <c r="Q14" s="181"/>
      <c r="R14" s="183">
        <f t="shared" ref="R14" si="3">SUM(J14:Q14)</f>
        <v>33.630000000000003</v>
      </c>
      <c r="S14" s="150"/>
    </row>
    <row r="15" spans="1:21" s="12" customFormat="1" ht="24" x14ac:dyDescent="0.2">
      <c r="A15" s="10" t="s">
        <v>576</v>
      </c>
      <c r="B15" s="189" t="s">
        <v>686</v>
      </c>
      <c r="C15" s="188" t="s">
        <v>705</v>
      </c>
      <c r="D15" s="8" t="s">
        <v>724</v>
      </c>
      <c r="E15" s="55">
        <v>43207</v>
      </c>
      <c r="F15" s="55">
        <v>43212</v>
      </c>
      <c r="G15" s="13" t="s">
        <v>589</v>
      </c>
      <c r="H15" s="74"/>
      <c r="I15" s="102"/>
      <c r="J15" s="181">
        <f>51.12+476.79</f>
        <v>527.91</v>
      </c>
      <c r="K15" s="182">
        <f>83.59+154.87+56</f>
        <v>294.46000000000004</v>
      </c>
      <c r="L15" s="181">
        <v>290.01</v>
      </c>
      <c r="M15" s="181">
        <v>123.8</v>
      </c>
      <c r="N15" s="181"/>
      <c r="O15" s="183"/>
      <c r="P15" s="181"/>
      <c r="Q15" s="181"/>
      <c r="R15" s="183">
        <f>SUM(J15:Q15)</f>
        <v>1236.18</v>
      </c>
    </row>
    <row r="16" spans="1:21" s="12" customFormat="1" ht="24" customHeight="1" x14ac:dyDescent="0.2">
      <c r="A16" s="10" t="s">
        <v>576</v>
      </c>
      <c r="B16" s="189" t="s">
        <v>686</v>
      </c>
      <c r="C16" s="188" t="s">
        <v>704</v>
      </c>
      <c r="D16" s="13" t="s">
        <v>713</v>
      </c>
      <c r="E16" s="55">
        <v>43248</v>
      </c>
      <c r="F16" s="55">
        <v>43249</v>
      </c>
      <c r="G16" s="13" t="s">
        <v>18</v>
      </c>
      <c r="H16" s="74"/>
      <c r="I16" s="102"/>
      <c r="J16" s="181"/>
      <c r="K16" s="182">
        <v>14.16</v>
      </c>
      <c r="L16" s="181"/>
      <c r="M16" s="181"/>
      <c r="N16" s="181"/>
      <c r="O16" s="183"/>
      <c r="P16" s="181"/>
      <c r="Q16" s="181"/>
      <c r="R16" s="183">
        <f t="shared" ref="R16" si="4">SUM(J16:Q16)</f>
        <v>14.16</v>
      </c>
    </row>
    <row r="17" spans="1:21" s="12" customFormat="1" ht="24" x14ac:dyDescent="0.2">
      <c r="A17" s="10" t="s">
        <v>372</v>
      </c>
      <c r="B17" s="190" t="s">
        <v>711</v>
      </c>
      <c r="C17" s="187" t="s">
        <v>706</v>
      </c>
      <c r="D17" s="8" t="s">
        <v>725</v>
      </c>
      <c r="E17" s="55">
        <v>43193</v>
      </c>
      <c r="F17" s="55">
        <v>43196</v>
      </c>
      <c r="G17" s="13" t="s">
        <v>378</v>
      </c>
      <c r="H17" s="27"/>
      <c r="I17" s="74"/>
      <c r="J17" s="181">
        <v>416.63</v>
      </c>
      <c r="K17" s="181">
        <f>63.84+68.56</f>
        <v>132.4</v>
      </c>
      <c r="L17" s="181">
        <f>1317.85</f>
        <v>1317.85</v>
      </c>
      <c r="M17" s="181">
        <v>202.3</v>
      </c>
      <c r="N17" s="181"/>
      <c r="O17" s="183"/>
      <c r="P17" s="181"/>
      <c r="Q17" s="181"/>
      <c r="R17" s="183">
        <f t="shared" si="1"/>
        <v>2069.1799999999998</v>
      </c>
      <c r="S17" s="150"/>
    </row>
    <row r="18" spans="1:21" s="12" customFormat="1" ht="24" x14ac:dyDescent="0.2">
      <c r="A18" s="10" t="s">
        <v>372</v>
      </c>
      <c r="B18" s="190" t="s">
        <v>711</v>
      </c>
      <c r="C18" s="187" t="s">
        <v>739</v>
      </c>
      <c r="D18" s="8" t="s">
        <v>726</v>
      </c>
      <c r="E18" s="55">
        <v>43206</v>
      </c>
      <c r="F18" s="55">
        <v>43206</v>
      </c>
      <c r="G18" s="13" t="s">
        <v>18</v>
      </c>
      <c r="H18" s="27"/>
      <c r="I18" s="74"/>
      <c r="J18" s="181"/>
      <c r="K18" s="181">
        <v>18.16</v>
      </c>
      <c r="L18" s="181"/>
      <c r="M18" s="181"/>
      <c r="N18" s="181"/>
      <c r="O18" s="183"/>
      <c r="P18" s="181"/>
      <c r="Q18" s="181"/>
      <c r="R18" s="183">
        <f>SUM(J18:Q18)</f>
        <v>18.16</v>
      </c>
    </row>
    <row r="19" spans="1:21" s="12" customFormat="1" ht="36" x14ac:dyDescent="0.2">
      <c r="A19" s="7" t="s">
        <v>31</v>
      </c>
      <c r="B19" s="187" t="s">
        <v>709</v>
      </c>
      <c r="C19" s="187" t="s">
        <v>707</v>
      </c>
      <c r="D19" s="191" t="s">
        <v>734</v>
      </c>
      <c r="E19" s="55">
        <v>43131</v>
      </c>
      <c r="F19" s="55">
        <v>43132</v>
      </c>
      <c r="G19" s="13" t="s">
        <v>47</v>
      </c>
      <c r="H19" s="74"/>
      <c r="I19" s="102"/>
      <c r="J19" s="181"/>
      <c r="K19" s="182"/>
      <c r="L19" s="181"/>
      <c r="M19" s="181">
        <v>30.97</v>
      </c>
      <c r="N19" s="181"/>
      <c r="O19" s="183"/>
      <c r="P19" s="181"/>
      <c r="Q19" s="181"/>
      <c r="R19" s="183">
        <f t="shared" si="1"/>
        <v>30.97</v>
      </c>
      <c r="S19" s="161"/>
      <c r="U19" s="150"/>
    </row>
    <row r="20" spans="1:21" s="12" customFormat="1" ht="24" x14ac:dyDescent="0.2">
      <c r="A20" s="7" t="s">
        <v>31</v>
      </c>
      <c r="B20" s="187" t="s">
        <v>709</v>
      </c>
      <c r="C20" s="187" t="s">
        <v>739</v>
      </c>
      <c r="D20" s="11" t="s">
        <v>727</v>
      </c>
      <c r="E20" s="55">
        <v>43152</v>
      </c>
      <c r="F20" s="55">
        <v>43152</v>
      </c>
      <c r="G20" s="13" t="s">
        <v>47</v>
      </c>
      <c r="H20" s="74"/>
      <c r="I20" s="102"/>
      <c r="J20" s="181"/>
      <c r="K20" s="182"/>
      <c r="L20" s="181">
        <f>143.52</f>
        <v>143.52000000000001</v>
      </c>
      <c r="M20" s="181">
        <v>19.91</v>
      </c>
      <c r="N20" s="181"/>
      <c r="O20" s="183"/>
      <c r="P20" s="181"/>
      <c r="Q20" s="181"/>
      <c r="R20" s="183">
        <f t="shared" ref="R20:R22" si="5">SUM(J20:Q20)</f>
        <v>163.43</v>
      </c>
    </row>
    <row r="21" spans="1:21" s="12" customFormat="1" ht="24" x14ac:dyDescent="0.2">
      <c r="A21" s="7" t="s">
        <v>31</v>
      </c>
      <c r="B21" s="187" t="s">
        <v>709</v>
      </c>
      <c r="C21" s="187" t="s">
        <v>706</v>
      </c>
      <c r="D21" s="11" t="s">
        <v>729</v>
      </c>
      <c r="E21" s="55">
        <v>43181</v>
      </c>
      <c r="F21" s="55">
        <v>43182</v>
      </c>
      <c r="G21" s="13" t="s">
        <v>683</v>
      </c>
      <c r="H21" s="74"/>
      <c r="I21" s="102"/>
      <c r="J21" s="181"/>
      <c r="K21" s="182">
        <v>6.95</v>
      </c>
      <c r="L21" s="181"/>
      <c r="M21" s="181">
        <v>19.91</v>
      </c>
      <c r="N21" s="181"/>
      <c r="O21" s="183"/>
      <c r="P21" s="181"/>
      <c r="Q21" s="181"/>
      <c r="R21" s="183">
        <f t="shared" si="5"/>
        <v>26.86</v>
      </c>
    </row>
    <row r="22" spans="1:21" s="12" customFormat="1" ht="24" x14ac:dyDescent="0.2">
      <c r="A22" s="7" t="s">
        <v>31</v>
      </c>
      <c r="B22" s="187" t="s">
        <v>709</v>
      </c>
      <c r="C22" s="187" t="s">
        <v>739</v>
      </c>
      <c r="D22" s="11" t="s">
        <v>728</v>
      </c>
      <c r="E22" s="55">
        <v>43185</v>
      </c>
      <c r="F22" s="55">
        <v>43186</v>
      </c>
      <c r="G22" s="13" t="s">
        <v>18</v>
      </c>
      <c r="H22" s="74"/>
      <c r="I22" s="102"/>
      <c r="J22" s="181"/>
      <c r="K22" s="182">
        <f>14.16+10.07+14.16+11.19</f>
        <v>49.58</v>
      </c>
      <c r="L22" s="181"/>
      <c r="M22" s="181"/>
      <c r="N22" s="181"/>
      <c r="O22" s="183"/>
      <c r="P22" s="181"/>
      <c r="Q22" s="181"/>
      <c r="R22" s="183">
        <f t="shared" si="5"/>
        <v>49.58</v>
      </c>
    </row>
    <row r="23" spans="1:21" s="12" customFormat="1" ht="24" customHeight="1" x14ac:dyDescent="0.2">
      <c r="A23" s="7" t="s">
        <v>31</v>
      </c>
      <c r="B23" s="187" t="s">
        <v>709</v>
      </c>
      <c r="C23" s="187" t="s">
        <v>707</v>
      </c>
      <c r="D23" s="11" t="s">
        <v>730</v>
      </c>
      <c r="E23" s="55">
        <v>43243</v>
      </c>
      <c r="F23" s="55">
        <v>43243</v>
      </c>
      <c r="G23" s="13" t="s">
        <v>18</v>
      </c>
      <c r="H23" s="74"/>
      <c r="I23" s="102"/>
      <c r="J23" s="181"/>
      <c r="K23" s="182">
        <v>9</v>
      </c>
      <c r="L23" s="181"/>
      <c r="M23" s="181"/>
      <c r="N23" s="181"/>
      <c r="O23" s="183"/>
      <c r="P23" s="181"/>
      <c r="Q23" s="181"/>
      <c r="R23" s="183">
        <f t="shared" ref="R23" si="6">SUM(J23:Q23)</f>
        <v>9</v>
      </c>
    </row>
    <row r="24" spans="1:21" s="12" customFormat="1" ht="24" x14ac:dyDescent="0.2">
      <c r="A24" s="7" t="s">
        <v>389</v>
      </c>
      <c r="B24" s="188" t="s">
        <v>710</v>
      </c>
      <c r="C24" s="187" t="s">
        <v>706</v>
      </c>
      <c r="D24" s="8" t="s">
        <v>731</v>
      </c>
      <c r="E24" s="55">
        <v>43219</v>
      </c>
      <c r="F24" s="55">
        <v>43222</v>
      </c>
      <c r="G24" s="13" t="s">
        <v>684</v>
      </c>
      <c r="H24" s="74"/>
      <c r="I24" s="102"/>
      <c r="J24" s="181">
        <v>517.70000000000005</v>
      </c>
      <c r="K24" s="182"/>
      <c r="L24" s="181">
        <v>1248.3800000000001</v>
      </c>
      <c r="M24" s="181"/>
      <c r="N24" s="181"/>
      <c r="O24" s="183"/>
      <c r="P24" s="181"/>
      <c r="Q24" s="181"/>
      <c r="R24" s="183">
        <f t="shared" ref="R24:R26" si="7">SUM(J24:Q24)</f>
        <v>1766.0800000000002</v>
      </c>
      <c r="S24" s="161"/>
    </row>
    <row r="25" spans="1:21" s="12" customFormat="1" ht="30" customHeight="1" x14ac:dyDescent="0.2">
      <c r="A25" s="7" t="s">
        <v>389</v>
      </c>
      <c r="B25" s="188" t="s">
        <v>710</v>
      </c>
      <c r="C25" s="187" t="s">
        <v>706</v>
      </c>
      <c r="D25" s="8" t="s">
        <v>732</v>
      </c>
      <c r="E25" s="55">
        <v>43227</v>
      </c>
      <c r="F25" s="55">
        <v>43229</v>
      </c>
      <c r="G25" s="13" t="s">
        <v>589</v>
      </c>
      <c r="H25" s="74"/>
      <c r="I25" s="102"/>
      <c r="J25" s="181">
        <v>330.13</v>
      </c>
      <c r="K25" s="182">
        <v>300.62</v>
      </c>
      <c r="L25" s="181"/>
      <c r="M25" s="181"/>
      <c r="N25" s="181"/>
      <c r="O25" s="183"/>
      <c r="P25" s="181"/>
      <c r="Q25" s="181"/>
      <c r="R25" s="183">
        <f t="shared" ref="R25" si="8">SUM(J25:Q25)</f>
        <v>630.75</v>
      </c>
      <c r="S25" s="161"/>
    </row>
    <row r="26" spans="1:21" s="9" customFormat="1" ht="24" customHeight="1" x14ac:dyDescent="0.2">
      <c r="A26" s="7" t="s">
        <v>374</v>
      </c>
      <c r="B26" s="187" t="s">
        <v>712</v>
      </c>
      <c r="C26" s="188" t="s">
        <v>704</v>
      </c>
      <c r="D26" s="13" t="s">
        <v>713</v>
      </c>
      <c r="E26" s="55">
        <v>43236</v>
      </c>
      <c r="F26" s="55">
        <v>43236</v>
      </c>
      <c r="G26" s="13" t="s">
        <v>682</v>
      </c>
      <c r="H26" s="52"/>
      <c r="I26" s="74"/>
      <c r="J26" s="184"/>
      <c r="K26" s="181">
        <v>48</v>
      </c>
      <c r="L26" s="181"/>
      <c r="M26" s="181"/>
      <c r="N26" s="181"/>
      <c r="O26" s="183"/>
      <c r="P26" s="181"/>
      <c r="Q26" s="181"/>
      <c r="R26" s="183">
        <f t="shared" si="7"/>
        <v>48</v>
      </c>
      <c r="S26" s="174"/>
      <c r="U26" s="175"/>
    </row>
    <row r="27" spans="1:21" s="9" customFormat="1" ht="24" customHeight="1" x14ac:dyDescent="0.2">
      <c r="A27" s="7" t="s">
        <v>374</v>
      </c>
      <c r="B27" s="187" t="s">
        <v>712</v>
      </c>
      <c r="C27" s="187" t="s">
        <v>739</v>
      </c>
      <c r="D27" s="13" t="s">
        <v>733</v>
      </c>
      <c r="E27" s="55">
        <v>43202</v>
      </c>
      <c r="F27" s="55">
        <v>43202</v>
      </c>
      <c r="G27" s="13" t="s">
        <v>18</v>
      </c>
      <c r="H27" s="52"/>
      <c r="I27" s="74"/>
      <c r="J27" s="184"/>
      <c r="K27" s="181">
        <v>20.57</v>
      </c>
      <c r="L27" s="181"/>
      <c r="M27" s="181"/>
      <c r="N27" s="181"/>
      <c r="O27" s="183"/>
      <c r="P27" s="181"/>
      <c r="Q27" s="181"/>
      <c r="R27" s="183">
        <f t="shared" ref="R27" si="9">SUM(J27:Q27)</f>
        <v>20.57</v>
      </c>
    </row>
    <row r="28" spans="1:21" s="9" customFormat="1" ht="24" customHeight="1" x14ac:dyDescent="0.2">
      <c r="A28" s="7" t="s">
        <v>374</v>
      </c>
      <c r="B28" s="187" t="s">
        <v>712</v>
      </c>
      <c r="C28" s="187" t="s">
        <v>707</v>
      </c>
      <c r="D28" s="11" t="s">
        <v>730</v>
      </c>
      <c r="E28" s="55">
        <v>43243</v>
      </c>
      <c r="F28" s="55">
        <v>43243</v>
      </c>
      <c r="G28" s="13" t="s">
        <v>18</v>
      </c>
      <c r="H28" s="52"/>
      <c r="I28" s="74"/>
      <c r="J28" s="184"/>
      <c r="K28" s="181">
        <v>15.8</v>
      </c>
      <c r="L28" s="181"/>
      <c r="M28" s="181"/>
      <c r="N28" s="181"/>
      <c r="O28" s="183"/>
      <c r="P28" s="181"/>
      <c r="Q28" s="181"/>
      <c r="R28" s="183">
        <f t="shared" ref="R28" si="10">SUM(J28:Q28)</f>
        <v>15.8</v>
      </c>
    </row>
    <row r="29" spans="1:21" s="12" customFormat="1" ht="24" x14ac:dyDescent="0.2">
      <c r="A29" s="10" t="s">
        <v>209</v>
      </c>
      <c r="B29" s="188" t="s">
        <v>708</v>
      </c>
      <c r="C29" s="187" t="s">
        <v>740</v>
      </c>
      <c r="D29" s="187" t="s">
        <v>740</v>
      </c>
      <c r="E29" s="55">
        <v>43264</v>
      </c>
      <c r="F29" s="55">
        <v>43265</v>
      </c>
      <c r="G29" s="13" t="s">
        <v>18</v>
      </c>
      <c r="H29" s="165"/>
      <c r="I29" s="74"/>
      <c r="J29" s="185">
        <v>867.25</v>
      </c>
      <c r="K29" s="185">
        <f>134.76+33.19+16.8</f>
        <v>184.75</v>
      </c>
      <c r="L29" s="185">
        <v>192.4</v>
      </c>
      <c r="M29" s="181"/>
      <c r="N29" s="181"/>
      <c r="O29" s="183"/>
      <c r="P29" s="186"/>
      <c r="Q29" s="186"/>
      <c r="R29" s="183">
        <f t="shared" ref="R29:R33" si="11">SUM(J29:Q29)</f>
        <v>1244.4000000000001</v>
      </c>
      <c r="S29" s="161"/>
    </row>
    <row r="30" spans="1:21" s="12" customFormat="1" ht="24" x14ac:dyDescent="0.2">
      <c r="A30" s="10" t="s">
        <v>685</v>
      </c>
      <c r="B30" s="188" t="s">
        <v>708</v>
      </c>
      <c r="C30" s="187" t="s">
        <v>740</v>
      </c>
      <c r="D30" s="187" t="s">
        <v>740</v>
      </c>
      <c r="E30" s="55">
        <v>43264</v>
      </c>
      <c r="F30" s="55">
        <v>43265</v>
      </c>
      <c r="G30" s="13" t="s">
        <v>18</v>
      </c>
      <c r="H30" s="165"/>
      <c r="I30" s="74"/>
      <c r="J30" s="185"/>
      <c r="K30" s="185">
        <v>14.4</v>
      </c>
      <c r="L30" s="185"/>
      <c r="M30" s="181"/>
      <c r="N30" s="181"/>
      <c r="O30" s="183"/>
      <c r="P30" s="186"/>
      <c r="Q30" s="186"/>
      <c r="R30" s="183">
        <f t="shared" si="11"/>
        <v>14.4</v>
      </c>
    </row>
    <row r="31" spans="1:21" s="12" customFormat="1" ht="24" x14ac:dyDescent="0.2">
      <c r="A31" s="10" t="s">
        <v>432</v>
      </c>
      <c r="B31" s="188" t="s">
        <v>708</v>
      </c>
      <c r="C31" s="187" t="s">
        <v>740</v>
      </c>
      <c r="D31" s="187" t="s">
        <v>740</v>
      </c>
      <c r="E31" s="55">
        <v>43263</v>
      </c>
      <c r="F31" s="55">
        <v>43265</v>
      </c>
      <c r="G31" s="13" t="s">
        <v>18</v>
      </c>
      <c r="H31" s="165"/>
      <c r="I31" s="74"/>
      <c r="J31" s="185">
        <v>356.24</v>
      </c>
      <c r="K31" s="185"/>
      <c r="L31" s="185">
        <v>213.2</v>
      </c>
      <c r="M31" s="181"/>
      <c r="N31" s="181"/>
      <c r="O31" s="183"/>
      <c r="P31" s="186"/>
      <c r="Q31" s="186"/>
      <c r="R31" s="183">
        <f t="shared" si="11"/>
        <v>569.44000000000005</v>
      </c>
    </row>
    <row r="32" spans="1:21" s="12" customFormat="1" ht="24" x14ac:dyDescent="0.2">
      <c r="A32" s="10" t="s">
        <v>431</v>
      </c>
      <c r="B32" s="188" t="s">
        <v>708</v>
      </c>
      <c r="C32" s="187" t="s">
        <v>740</v>
      </c>
      <c r="D32" s="187" t="s">
        <v>740</v>
      </c>
      <c r="E32" s="55">
        <v>43264</v>
      </c>
      <c r="F32" s="55">
        <v>43265</v>
      </c>
      <c r="G32" s="13" t="s">
        <v>18</v>
      </c>
      <c r="H32" s="165"/>
      <c r="I32" s="74"/>
      <c r="J32" s="185">
        <v>268.12</v>
      </c>
      <c r="K32" s="185">
        <f>86.1+79.94</f>
        <v>166.04</v>
      </c>
      <c r="L32" s="185">
        <v>192.4</v>
      </c>
      <c r="M32" s="181">
        <v>39.82</v>
      </c>
      <c r="N32" s="181"/>
      <c r="O32" s="183"/>
      <c r="P32" s="186"/>
      <c r="Q32" s="186"/>
      <c r="R32" s="183">
        <f t="shared" si="11"/>
        <v>666.38</v>
      </c>
    </row>
    <row r="33" spans="1:19" ht="24" x14ac:dyDescent="0.2">
      <c r="A33" s="10" t="s">
        <v>126</v>
      </c>
      <c r="B33" s="188" t="s">
        <v>708</v>
      </c>
      <c r="C33" s="187" t="s">
        <v>740</v>
      </c>
      <c r="D33" s="187" t="s">
        <v>740</v>
      </c>
      <c r="E33" s="55">
        <v>43264</v>
      </c>
      <c r="F33" s="55">
        <v>43265</v>
      </c>
      <c r="G33" s="13" t="s">
        <v>18</v>
      </c>
      <c r="H33" s="165"/>
      <c r="I33" s="74"/>
      <c r="J33" s="185">
        <v>718.24</v>
      </c>
      <c r="K33" s="185"/>
      <c r="L33" s="185">
        <v>192.4</v>
      </c>
      <c r="M33" s="181"/>
      <c r="N33" s="181"/>
      <c r="O33" s="183"/>
      <c r="P33" s="186"/>
      <c r="Q33" s="186"/>
      <c r="R33" s="183">
        <f t="shared" si="11"/>
        <v>910.64</v>
      </c>
    </row>
    <row r="34" spans="1:19" s="12" customFormat="1" ht="24" x14ac:dyDescent="0.2">
      <c r="A34" s="10" t="s">
        <v>685</v>
      </c>
      <c r="B34" s="188" t="s">
        <v>708</v>
      </c>
      <c r="C34" s="187" t="s">
        <v>740</v>
      </c>
      <c r="D34" s="187" t="s">
        <v>740</v>
      </c>
      <c r="E34" s="55">
        <v>43160</v>
      </c>
      <c r="F34" s="55">
        <v>43160</v>
      </c>
      <c r="G34" s="13" t="s">
        <v>18</v>
      </c>
      <c r="H34" s="165"/>
      <c r="I34" s="74"/>
      <c r="J34" s="185"/>
      <c r="K34" s="185">
        <v>70.8</v>
      </c>
      <c r="L34" s="185"/>
      <c r="M34" s="181"/>
      <c r="N34" s="181"/>
      <c r="O34" s="183"/>
      <c r="P34" s="186"/>
      <c r="Q34" s="186"/>
      <c r="R34" s="183">
        <f t="shared" ref="R34" si="12">SUM(J34:Q34)</f>
        <v>70.8</v>
      </c>
    </row>
    <row r="36" spans="1:19" x14ac:dyDescent="0.2">
      <c r="R36" s="176"/>
      <c r="S36" s="176"/>
    </row>
  </sheetData>
  <autoFilter ref="A1:R34" xr:uid="{00000000-0009-0000-0000-00001A000000}"/>
  <pageMargins left="0.25" right="0.25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"/>
  <sheetViews>
    <sheetView zoomScale="85" zoomScaleNormal="85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.625" customWidth="1"/>
    <col min="3" max="3" width="25" customWidth="1"/>
    <col min="4" max="4" width="38.375" style="6" customWidth="1"/>
    <col min="5" max="6" width="10.625" bestFit="1" customWidth="1"/>
    <col min="7" max="7" width="16.625" bestFit="1" customWidth="1"/>
    <col min="8" max="9" width="9.375" bestFit="1" customWidth="1"/>
    <col min="10" max="10" width="9" bestFit="1" customWidth="1"/>
    <col min="11" max="11" width="12.875" customWidth="1"/>
    <col min="12" max="12" width="14.875" customWidth="1"/>
    <col min="14" max="14" width="9.75" bestFit="1" customWidth="1"/>
    <col min="15" max="15" width="10.875" bestFit="1" customWidth="1"/>
    <col min="16" max="16" width="9.875" customWidth="1"/>
    <col min="17" max="17" width="9.125" bestFit="1" customWidth="1"/>
    <col min="18" max="18" width="9" bestFit="1" customWidth="1"/>
  </cols>
  <sheetData>
    <row r="1" spans="1:18" s="2" customFormat="1" ht="28.5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2" x14ac:dyDescent="0.2">
      <c r="A2" s="7" t="s">
        <v>30</v>
      </c>
      <c r="B2" s="8" t="s">
        <v>25</v>
      </c>
      <c r="C2" s="8" t="s">
        <v>64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2" x14ac:dyDescent="0.2">
      <c r="A3" s="7" t="s">
        <v>27</v>
      </c>
      <c r="B3" s="8" t="s">
        <v>37</v>
      </c>
      <c r="C3" s="8" t="s">
        <v>64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24" x14ac:dyDescent="0.2">
      <c r="A4" s="8" t="s">
        <v>20</v>
      </c>
      <c r="B4" s="8" t="s">
        <v>21</v>
      </c>
      <c r="C4" s="14" t="s">
        <v>52</v>
      </c>
      <c r="D4" s="8" t="s">
        <v>79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4" x14ac:dyDescent="0.2">
      <c r="A5" s="7" t="s">
        <v>20</v>
      </c>
      <c r="B5" s="8" t="s">
        <v>21</v>
      </c>
      <c r="C5" s="14" t="s">
        <v>52</v>
      </c>
      <c r="D5" s="64" t="s">
        <v>77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2" x14ac:dyDescent="0.2">
      <c r="A6" s="7" t="s">
        <v>20</v>
      </c>
      <c r="B6" s="8" t="s">
        <v>21</v>
      </c>
      <c r="C6" s="8" t="s">
        <v>65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4" x14ac:dyDescent="0.2">
      <c r="A7" s="7" t="s">
        <v>20</v>
      </c>
      <c r="B7" s="8" t="s">
        <v>21</v>
      </c>
      <c r="C7" s="8" t="s">
        <v>66</v>
      </c>
      <c r="D7" s="50" t="s">
        <v>80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2" x14ac:dyDescent="0.2">
      <c r="A8" s="7" t="s">
        <v>20</v>
      </c>
      <c r="B8" s="8" t="s">
        <v>21</v>
      </c>
      <c r="C8" s="8" t="s">
        <v>67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2" x14ac:dyDescent="0.2">
      <c r="A9" s="7" t="s">
        <v>20</v>
      </c>
      <c r="B9" s="8" t="s">
        <v>21</v>
      </c>
      <c r="C9" s="8" t="s">
        <v>68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2" x14ac:dyDescent="0.2">
      <c r="A10" s="7" t="s">
        <v>20</v>
      </c>
      <c r="B10" s="8" t="s">
        <v>21</v>
      </c>
      <c r="C10" s="8" t="s">
        <v>64</v>
      </c>
      <c r="D10" s="8" t="s">
        <v>81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4" x14ac:dyDescent="0.2">
      <c r="A11" s="7" t="s">
        <v>20</v>
      </c>
      <c r="B11" s="8" t="s">
        <v>21</v>
      </c>
      <c r="C11" s="8" t="s">
        <v>66</v>
      </c>
      <c r="D11" s="8" t="s">
        <v>82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4" x14ac:dyDescent="0.2">
      <c r="A12" s="7" t="s">
        <v>20</v>
      </c>
      <c r="B12" s="8" t="s">
        <v>21</v>
      </c>
      <c r="C12" s="14" t="s">
        <v>52</v>
      </c>
      <c r="D12" s="8" t="s">
        <v>83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4" x14ac:dyDescent="0.2">
      <c r="A13" s="7" t="s">
        <v>31</v>
      </c>
      <c r="B13" s="14" t="s">
        <v>32</v>
      </c>
      <c r="C13" s="8" t="s">
        <v>69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4" x14ac:dyDescent="0.2">
      <c r="A14" s="7" t="s">
        <v>31</v>
      </c>
      <c r="B14" s="14" t="s">
        <v>32</v>
      </c>
      <c r="C14" s="8" t="s">
        <v>69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4" x14ac:dyDescent="0.2">
      <c r="A15" s="7" t="s">
        <v>31</v>
      </c>
      <c r="B15" s="14" t="s">
        <v>32</v>
      </c>
      <c r="C15" s="8" t="s">
        <v>70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4" x14ac:dyDescent="0.2">
      <c r="A16" s="7" t="s">
        <v>31</v>
      </c>
      <c r="B16" s="14" t="s">
        <v>32</v>
      </c>
      <c r="C16" s="14" t="s">
        <v>52</v>
      </c>
      <c r="D16" s="20" t="s">
        <v>84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4" x14ac:dyDescent="0.2">
      <c r="A17" s="7" t="s">
        <v>38</v>
      </c>
      <c r="B17" s="8" t="s">
        <v>39</v>
      </c>
      <c r="C17" s="8" t="s">
        <v>63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4" x14ac:dyDescent="0.2">
      <c r="A18" s="7" t="s">
        <v>38</v>
      </c>
      <c r="B18" s="8" t="s">
        <v>39</v>
      </c>
      <c r="C18" s="8" t="s">
        <v>71</v>
      </c>
      <c r="D18" s="8" t="s">
        <v>85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4" x14ac:dyDescent="0.2">
      <c r="A19" s="7" t="s">
        <v>33</v>
      </c>
      <c r="B19" s="14" t="s">
        <v>34</v>
      </c>
      <c r="C19" s="8" t="s">
        <v>72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24" x14ac:dyDescent="0.2">
      <c r="A20" s="7" t="s">
        <v>33</v>
      </c>
      <c r="B20" s="14" t="s">
        <v>34</v>
      </c>
      <c r="C20" s="8" t="s">
        <v>72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2" x14ac:dyDescent="0.2">
      <c r="D21" s="66"/>
    </row>
    <row r="22" spans="1:18" s="49" customFormat="1" ht="12" x14ac:dyDescent="0.2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25"/>
  <sheetViews>
    <sheetView zoomScale="70" zoomScaleNormal="70" workbookViewId="0">
      <selection activeCell="C64" sqref="C64"/>
    </sheetView>
  </sheetViews>
  <sheetFormatPr defaultRowHeight="14.25" x14ac:dyDescent="0.2"/>
  <cols>
    <col min="1" max="1" width="19.75" bestFit="1" customWidth="1"/>
    <col min="2" max="2" width="19" bestFit="1" customWidth="1"/>
    <col min="3" max="3" width="30.875" customWidth="1"/>
    <col min="4" max="4" width="46.125" bestFit="1" customWidth="1"/>
    <col min="5" max="6" width="13.125" bestFit="1" customWidth="1"/>
    <col min="7" max="7" width="21.375" customWidth="1"/>
    <col min="8" max="8" width="9.375" bestFit="1" customWidth="1"/>
    <col min="9" max="9" width="9.375" customWidth="1"/>
    <col min="10" max="10" width="11.125" bestFit="1" customWidth="1"/>
    <col min="11" max="11" width="12.875" bestFit="1" customWidth="1"/>
    <col min="12" max="12" width="14.625" bestFit="1" customWidth="1"/>
    <col min="13" max="13" width="9.75" bestFit="1" customWidth="1"/>
    <col min="14" max="14" width="9.625" customWidth="1"/>
    <col min="15" max="15" width="11.125" bestFit="1" customWidth="1"/>
    <col min="16" max="16" width="9.375" customWidth="1"/>
    <col min="17" max="17" width="9.125" bestFit="1" customWidth="1"/>
    <col min="18" max="18" width="11.125" bestFit="1" customWidth="1"/>
  </cols>
  <sheetData>
    <row r="1" spans="1:18" s="2" customFormat="1" ht="30" customHeight="1" x14ac:dyDescent="0.2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1.95" customHeight="1" x14ac:dyDescent="0.2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45" customHeight="1" x14ac:dyDescent="0.2">
      <c r="A3" s="37" t="s">
        <v>27</v>
      </c>
      <c r="B3" s="18" t="s">
        <v>37</v>
      </c>
      <c r="C3" s="18" t="s">
        <v>53</v>
      </c>
      <c r="D3" s="18" t="s">
        <v>78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">
      <c r="A4" s="18" t="s">
        <v>20</v>
      </c>
      <c r="B4" s="18" t="s">
        <v>21</v>
      </c>
      <c r="C4" s="14" t="s">
        <v>52</v>
      </c>
      <c r="D4" s="60" t="s">
        <v>77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">
      <c r="A5" s="18" t="s">
        <v>20</v>
      </c>
      <c r="B5" s="18" t="s">
        <v>21</v>
      </c>
      <c r="C5" s="8" t="s">
        <v>51</v>
      </c>
      <c r="D5" s="60" t="s">
        <v>76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">
      <c r="A6" s="18" t="s">
        <v>20</v>
      </c>
      <c r="B6" s="18" t="s">
        <v>21</v>
      </c>
      <c r="C6" s="8" t="s">
        <v>51</v>
      </c>
      <c r="D6" s="60" t="s">
        <v>75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" customHeight="1" x14ac:dyDescent="0.2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" customHeight="1" x14ac:dyDescent="0.2">
      <c r="A8" s="7" t="s">
        <v>31</v>
      </c>
      <c r="B8" s="14" t="s">
        <v>32</v>
      </c>
      <c r="C8" s="8" t="s">
        <v>73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" customHeight="1" x14ac:dyDescent="0.2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" customHeight="1" x14ac:dyDescent="0.2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39.950000000000003" customHeight="1" x14ac:dyDescent="0.2">
      <c r="A11" s="7" t="s">
        <v>31</v>
      </c>
      <c r="B11" s="14" t="s">
        <v>32</v>
      </c>
      <c r="C11" s="8" t="s">
        <v>58</v>
      </c>
      <c r="D11" s="8" t="s">
        <v>74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" customHeight="1" x14ac:dyDescent="0.2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2" x14ac:dyDescent="0.2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2" x14ac:dyDescent="0.2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2" x14ac:dyDescent="0.2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2" x14ac:dyDescent="0.2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2" x14ac:dyDescent="0.2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4" x14ac:dyDescent="0.2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4" x14ac:dyDescent="0.2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2">
      <c r="K24">
        <v>108.97</v>
      </c>
    </row>
    <row r="25" spans="1:18" x14ac:dyDescent="0.2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"/>
  <sheetViews>
    <sheetView zoomScaleNormal="100" workbookViewId="0">
      <selection activeCell="C64" sqref="C64"/>
    </sheetView>
  </sheetViews>
  <sheetFormatPr defaultRowHeight="14.25" x14ac:dyDescent="0.2"/>
  <cols>
    <col min="1" max="1" width="19.125" bestFit="1" customWidth="1"/>
    <col min="2" max="2" width="16" bestFit="1" customWidth="1"/>
    <col min="3" max="3" width="36.625" bestFit="1" customWidth="1"/>
    <col min="4" max="4" width="25.625" bestFit="1" customWidth="1"/>
    <col min="5" max="5" width="8.875" bestFit="1" customWidth="1"/>
    <col min="6" max="6" width="9.875" bestFit="1" customWidth="1"/>
    <col min="7" max="7" width="11.375" bestFit="1" customWidth="1"/>
    <col min="9" max="9" width="13.875" bestFit="1" customWidth="1"/>
    <col min="11" max="11" width="17.5" bestFit="1" customWidth="1"/>
    <col min="12" max="12" width="14" bestFit="1" customWidth="1"/>
    <col min="14" max="14" width="9.125" bestFit="1" customWidth="1"/>
    <col min="15" max="15" width="10.625" bestFit="1" customWidth="1"/>
    <col min="16" max="16" width="9.125" bestFit="1" customWidth="1"/>
    <col min="17" max="17" width="13.625" bestFit="1" customWidth="1"/>
  </cols>
  <sheetData>
    <row r="1" spans="1:18" s="2" customFormat="1" ht="23.1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108</v>
      </c>
      <c r="E2" s="55">
        <v>42127</v>
      </c>
      <c r="F2" s="55">
        <v>42128</v>
      </c>
      <c r="G2" s="10" t="s">
        <v>87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4" x14ac:dyDescent="0.2">
      <c r="A3" s="10" t="s">
        <v>38</v>
      </c>
      <c r="B3" s="13" t="s">
        <v>168</v>
      </c>
      <c r="C3" s="11" t="s">
        <v>107</v>
      </c>
      <c r="D3" s="13" t="s">
        <v>109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4" x14ac:dyDescent="0.2">
      <c r="A4" s="10" t="s">
        <v>38</v>
      </c>
      <c r="B4" s="13" t="s">
        <v>168</v>
      </c>
      <c r="C4" s="11" t="s">
        <v>107</v>
      </c>
      <c r="D4" s="13" t="s">
        <v>110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4" x14ac:dyDescent="0.2">
      <c r="A5" s="7" t="s">
        <v>33</v>
      </c>
      <c r="B5" s="14" t="s">
        <v>34</v>
      </c>
      <c r="C5" s="11" t="s">
        <v>107</v>
      </c>
      <c r="D5" s="13" t="s">
        <v>111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7.95" customHeight="1" x14ac:dyDescent="0.2">
      <c r="A6" s="10" t="s">
        <v>20</v>
      </c>
      <c r="B6" s="10" t="s">
        <v>21</v>
      </c>
      <c r="C6" s="11" t="s">
        <v>107</v>
      </c>
      <c r="D6" s="13" t="s">
        <v>89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2.95" customHeight="1" x14ac:dyDescent="0.2"/>
    <row r="15" spans="1:18" x14ac:dyDescent="0.2">
      <c r="A15" t="s">
        <v>112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zoomScaleNormal="100" workbookViewId="0">
      <selection activeCell="C64" sqref="C64"/>
    </sheetView>
  </sheetViews>
  <sheetFormatPr defaultRowHeight="14.25" x14ac:dyDescent="0.2"/>
  <cols>
    <col min="1" max="1" width="16" bestFit="1" customWidth="1"/>
    <col min="2" max="2" width="19.875" bestFit="1" customWidth="1"/>
    <col min="3" max="3" width="30.625" bestFit="1" customWidth="1"/>
    <col min="4" max="4" width="34.375" customWidth="1"/>
    <col min="5" max="6" width="13.125" style="21" bestFit="1" customWidth="1"/>
    <col min="7" max="7" width="13.625" customWidth="1"/>
    <col min="8" max="8" width="9.375" bestFit="1" customWidth="1"/>
    <col min="10" max="12" width="11.125" bestFit="1" customWidth="1"/>
    <col min="13" max="13" width="10.125" bestFit="1" customWidth="1"/>
    <col min="15" max="15" width="11.125" bestFit="1" customWidth="1"/>
    <col min="18" max="18" width="11.125" bestFit="1" customWidth="1"/>
  </cols>
  <sheetData>
    <row r="1" spans="1:18" s="25" customFormat="1" ht="23.1" customHeight="1" x14ac:dyDescent="0.2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185</v>
      </c>
      <c r="D2" s="10" t="s">
        <v>86</v>
      </c>
      <c r="E2" s="55">
        <v>42127</v>
      </c>
      <c r="F2" s="55">
        <v>42128</v>
      </c>
      <c r="G2" s="10" t="s">
        <v>87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24" x14ac:dyDescent="0.2">
      <c r="A3" s="10" t="s">
        <v>20</v>
      </c>
      <c r="B3" s="10" t="s">
        <v>21</v>
      </c>
      <c r="C3" s="11" t="s">
        <v>186</v>
      </c>
      <c r="D3" s="10" t="s">
        <v>90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2" x14ac:dyDescent="0.2">
      <c r="A4" s="10" t="s">
        <v>20</v>
      </c>
      <c r="B4" s="10" t="s">
        <v>21</v>
      </c>
      <c r="C4" s="11" t="s">
        <v>107</v>
      </c>
      <c r="D4" s="10" t="s">
        <v>96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24" x14ac:dyDescent="0.2">
      <c r="A5" s="10" t="s">
        <v>20</v>
      </c>
      <c r="B5" s="10" t="s">
        <v>21</v>
      </c>
      <c r="C5" s="11" t="s">
        <v>186</v>
      </c>
      <c r="D5" s="10" t="s">
        <v>91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">
      <c r="A6" s="10" t="s">
        <v>20</v>
      </c>
      <c r="B6" s="10" t="s">
        <v>21</v>
      </c>
      <c r="C6" s="11" t="s">
        <v>186</v>
      </c>
      <c r="D6" s="10" t="s">
        <v>92</v>
      </c>
      <c r="E6" s="55">
        <v>42163</v>
      </c>
      <c r="F6" s="55">
        <v>42164</v>
      </c>
      <c r="G6" s="10" t="s">
        <v>93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4" x14ac:dyDescent="0.2">
      <c r="A7" s="7" t="s">
        <v>31</v>
      </c>
      <c r="B7" s="14" t="s">
        <v>32</v>
      </c>
      <c r="C7" s="11" t="s">
        <v>186</v>
      </c>
      <c r="D7" s="8" t="s">
        <v>100</v>
      </c>
      <c r="E7" s="55">
        <v>42143</v>
      </c>
      <c r="F7" s="55">
        <v>42145</v>
      </c>
      <c r="G7" s="13" t="s">
        <v>97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4" x14ac:dyDescent="0.2">
      <c r="A8" s="7" t="s">
        <v>31</v>
      </c>
      <c r="B8" s="14" t="s">
        <v>32</v>
      </c>
      <c r="C8" s="11" t="s">
        <v>178</v>
      </c>
      <c r="D8" s="20"/>
      <c r="E8" s="55">
        <v>42150</v>
      </c>
      <c r="F8" s="55">
        <v>42150</v>
      </c>
      <c r="G8" s="13" t="s">
        <v>99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4" x14ac:dyDescent="0.2">
      <c r="A9" s="7" t="s">
        <v>27</v>
      </c>
      <c r="B9" s="8" t="s">
        <v>37</v>
      </c>
      <c r="C9" s="8" t="s">
        <v>114</v>
      </c>
      <c r="D9" s="20" t="s">
        <v>104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" customHeight="1" x14ac:dyDescent="0.2">
      <c r="A10" s="7" t="s">
        <v>27</v>
      </c>
      <c r="B10" s="8" t="s">
        <v>37</v>
      </c>
      <c r="C10" s="11" t="s">
        <v>107</v>
      </c>
      <c r="D10" s="13" t="s">
        <v>88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" customHeight="1" x14ac:dyDescent="0.2">
      <c r="A11" s="7" t="s">
        <v>27</v>
      </c>
      <c r="B11" s="8" t="s">
        <v>37</v>
      </c>
      <c r="C11" s="11" t="s">
        <v>187</v>
      </c>
      <c r="D11" s="13" t="s">
        <v>181</v>
      </c>
      <c r="E11" s="55">
        <v>42118</v>
      </c>
      <c r="F11" s="55">
        <v>42118</v>
      </c>
      <c r="G11" s="13" t="s">
        <v>103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4" x14ac:dyDescent="0.2">
      <c r="A12" s="7" t="s">
        <v>27</v>
      </c>
      <c r="B12" s="8" t="s">
        <v>37</v>
      </c>
      <c r="C12" s="11" t="s">
        <v>52</v>
      </c>
      <c r="D12" s="20" t="s">
        <v>101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">
      <c r="A13" s="7" t="s">
        <v>27</v>
      </c>
      <c r="B13" s="8" t="s">
        <v>37</v>
      </c>
      <c r="C13" s="8" t="s">
        <v>115</v>
      </c>
      <c r="D13" s="13" t="s">
        <v>116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4" x14ac:dyDescent="0.2">
      <c r="A14" s="18" t="s">
        <v>2</v>
      </c>
      <c r="B14" s="18" t="s">
        <v>19</v>
      </c>
      <c r="C14" s="11" t="s">
        <v>157</v>
      </c>
      <c r="D14" s="18" t="s">
        <v>98</v>
      </c>
      <c r="E14" s="56">
        <v>42148</v>
      </c>
      <c r="F14" s="56">
        <v>42150</v>
      </c>
      <c r="G14" s="57" t="s">
        <v>180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2" x14ac:dyDescent="0.2">
      <c r="A15" s="37" t="s">
        <v>102</v>
      </c>
      <c r="B15" s="18" t="s">
        <v>25</v>
      </c>
      <c r="C15" s="11" t="s">
        <v>192</v>
      </c>
      <c r="D15" s="18" t="s">
        <v>113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24" x14ac:dyDescent="0.2">
      <c r="A16" s="10" t="s">
        <v>38</v>
      </c>
      <c r="B16" s="13" t="s">
        <v>168</v>
      </c>
      <c r="C16" s="11" t="s">
        <v>186</v>
      </c>
      <c r="D16" s="13" t="s">
        <v>94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24" x14ac:dyDescent="0.2">
      <c r="A17" s="10" t="s">
        <v>38</v>
      </c>
      <c r="B17" s="13" t="s">
        <v>168</v>
      </c>
      <c r="C17" s="11" t="s">
        <v>186</v>
      </c>
      <c r="D17" s="13" t="s">
        <v>95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2">
      <c r="K20" s="41"/>
    </row>
    <row r="21" spans="1:18" x14ac:dyDescent="0.2">
      <c r="A21" t="s">
        <v>112</v>
      </c>
      <c r="K21" s="41"/>
    </row>
  </sheetData>
  <sortState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topLeftCell="A10" zoomScale="9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8.5" bestFit="1" customWidth="1"/>
    <col min="3" max="3" width="54.25" bestFit="1" customWidth="1"/>
    <col min="4" max="4" width="44.375" bestFit="1" customWidth="1"/>
    <col min="5" max="6" width="13.125" bestFit="1" customWidth="1"/>
    <col min="7" max="7" width="13.625" bestFit="1" customWidth="1"/>
    <col min="8" max="8" width="25.375" customWidth="1"/>
    <col min="11" max="11" width="11.125" bestFit="1" customWidth="1"/>
    <col min="12" max="12" width="17.875" bestFit="1" customWidth="1"/>
    <col min="13" max="13" width="9.75" bestFit="1" customWidth="1"/>
    <col min="15" max="15" width="13.25" bestFit="1" customWidth="1"/>
    <col min="18" max="18" width="11.125" bestFit="1" customWidth="1"/>
  </cols>
  <sheetData>
    <row r="1" spans="1:19" s="45" customFormat="1" ht="30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" customHeight="1" x14ac:dyDescent="0.2">
      <c r="A4" s="10" t="s">
        <v>20</v>
      </c>
      <c r="B4" s="10" t="s">
        <v>21</v>
      </c>
      <c r="C4" s="8" t="s">
        <v>188</v>
      </c>
      <c r="D4" s="10" t="s">
        <v>119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121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2" x14ac:dyDescent="0.2">
      <c r="A6" s="10" t="s">
        <v>20</v>
      </c>
      <c r="B6" s="10" t="s">
        <v>21</v>
      </c>
      <c r="C6" s="11" t="s">
        <v>188</v>
      </c>
      <c r="D6" s="20" t="s">
        <v>120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2" x14ac:dyDescent="0.2">
      <c r="A7" s="10" t="s">
        <v>20</v>
      </c>
      <c r="B7" s="10" t="s">
        <v>21</v>
      </c>
      <c r="C7" s="11" t="s">
        <v>188</v>
      </c>
      <c r="D7" s="20" t="s">
        <v>122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2" x14ac:dyDescent="0.2">
      <c r="A8" s="10" t="s">
        <v>20</v>
      </c>
      <c r="B8" s="10" t="s">
        <v>21</v>
      </c>
      <c r="C8" s="8" t="s">
        <v>190</v>
      </c>
      <c r="D8" s="20" t="s">
        <v>123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2.95" customHeight="1" x14ac:dyDescent="0.2">
      <c r="A9" s="10" t="s">
        <v>20</v>
      </c>
      <c r="B9" s="10" t="s">
        <v>21</v>
      </c>
      <c r="C9" s="8" t="s">
        <v>190</v>
      </c>
      <c r="D9" s="20" t="s">
        <v>124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2" x14ac:dyDescent="0.2">
      <c r="A10" s="10" t="s">
        <v>20</v>
      </c>
      <c r="B10" s="10" t="s">
        <v>21</v>
      </c>
      <c r="C10" s="11" t="s">
        <v>188</v>
      </c>
      <c r="D10" s="10" t="s">
        <v>137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2" x14ac:dyDescent="0.2">
      <c r="A11" s="10" t="s">
        <v>20</v>
      </c>
      <c r="B11" s="10" t="s">
        <v>21</v>
      </c>
      <c r="C11" s="8" t="s">
        <v>179</v>
      </c>
      <c r="D11" s="10" t="s">
        <v>117</v>
      </c>
      <c r="E11" s="55">
        <v>42173</v>
      </c>
      <c r="F11" s="55">
        <v>42176</v>
      </c>
      <c r="G11" s="10" t="s">
        <v>118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4" x14ac:dyDescent="0.2">
      <c r="A12" s="7" t="s">
        <v>31</v>
      </c>
      <c r="B12" s="14" t="s">
        <v>139</v>
      </c>
      <c r="C12" s="11" t="s">
        <v>188</v>
      </c>
      <c r="D12" s="79" t="s">
        <v>138</v>
      </c>
      <c r="E12" s="55">
        <v>42143</v>
      </c>
      <c r="F12" s="55">
        <v>42145</v>
      </c>
      <c r="G12" s="13" t="s">
        <v>97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6" x14ac:dyDescent="0.2">
      <c r="A13" s="7" t="s">
        <v>31</v>
      </c>
      <c r="B13" s="14" t="s">
        <v>139</v>
      </c>
      <c r="C13" s="11" t="s">
        <v>189</v>
      </c>
      <c r="D13" s="13" t="s">
        <v>152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8" x14ac:dyDescent="0.2">
      <c r="A14" s="7" t="s">
        <v>31</v>
      </c>
      <c r="B14" s="14" t="s">
        <v>139</v>
      </c>
      <c r="C14" s="11" t="s">
        <v>178</v>
      </c>
      <c r="D14" s="13" t="s">
        <v>178</v>
      </c>
      <c r="E14" s="55">
        <v>42150</v>
      </c>
      <c r="F14" s="55">
        <v>42150</v>
      </c>
      <c r="G14" s="13" t="s">
        <v>99</v>
      </c>
      <c r="H14" s="59" t="s">
        <v>182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2" x14ac:dyDescent="0.2">
      <c r="A15" s="10" t="s">
        <v>125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2" x14ac:dyDescent="0.2">
      <c r="A16" s="37" t="s">
        <v>1</v>
      </c>
      <c r="B16" s="18" t="s">
        <v>25</v>
      </c>
      <c r="C16" s="11" t="s">
        <v>188</v>
      </c>
      <c r="D16" s="20" t="s">
        <v>120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2" x14ac:dyDescent="0.2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2" x14ac:dyDescent="0.2">
      <c r="A18" s="10" t="s">
        <v>126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4" x14ac:dyDescent="0.2">
      <c r="A19" s="37" t="s">
        <v>27</v>
      </c>
      <c r="B19" s="18" t="s">
        <v>37</v>
      </c>
      <c r="C19" s="18" t="s">
        <v>53</v>
      </c>
      <c r="D19" s="18" t="s">
        <v>78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2" x14ac:dyDescent="0.2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2" x14ac:dyDescent="0.2">
      <c r="A21" s="37" t="s">
        <v>27</v>
      </c>
      <c r="B21" s="18" t="s">
        <v>37</v>
      </c>
      <c r="C21" s="8" t="s">
        <v>190</v>
      </c>
      <c r="D21" s="14" t="s">
        <v>105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2" x14ac:dyDescent="0.2">
      <c r="A22" s="7" t="s">
        <v>27</v>
      </c>
      <c r="B22" s="8" t="s">
        <v>37</v>
      </c>
      <c r="C22" s="8" t="s">
        <v>179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2" x14ac:dyDescent="0.2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2" x14ac:dyDescent="0.2">
      <c r="A24" s="7" t="s">
        <v>27</v>
      </c>
      <c r="B24" s="8" t="s">
        <v>37</v>
      </c>
      <c r="C24" s="18" t="s">
        <v>192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2" x14ac:dyDescent="0.2">
      <c r="A25" s="7" t="s">
        <v>27</v>
      </c>
      <c r="B25" s="8" t="s">
        <v>37</v>
      </c>
      <c r="C25" s="8" t="s">
        <v>179</v>
      </c>
      <c r="D25" s="20" t="s">
        <v>106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2" x14ac:dyDescent="0.2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2" x14ac:dyDescent="0.2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2" x14ac:dyDescent="0.2">
      <c r="A28" s="7" t="s">
        <v>33</v>
      </c>
      <c r="B28" s="14" t="s">
        <v>34</v>
      </c>
      <c r="C28" s="11" t="s">
        <v>188</v>
      </c>
      <c r="D28" s="13" t="s">
        <v>136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2" x14ac:dyDescent="0.2">
      <c r="A29" s="7" t="s">
        <v>33</v>
      </c>
      <c r="B29" s="14" t="s">
        <v>34</v>
      </c>
      <c r="C29" s="11" t="s">
        <v>178</v>
      </c>
      <c r="D29" s="11" t="s">
        <v>178</v>
      </c>
      <c r="E29" s="55">
        <v>42165</v>
      </c>
      <c r="F29" s="55">
        <v>42165</v>
      </c>
      <c r="G29" s="13" t="s">
        <v>93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2" x14ac:dyDescent="0.2">
      <c r="A30" s="7" t="s">
        <v>33</v>
      </c>
      <c r="B30" s="14" t="s">
        <v>34</v>
      </c>
      <c r="C30" s="11" t="s">
        <v>169</v>
      </c>
      <c r="D30" s="13" t="s">
        <v>132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2" x14ac:dyDescent="0.2">
      <c r="A31" s="7" t="s">
        <v>2</v>
      </c>
      <c r="B31" s="8" t="s">
        <v>191</v>
      </c>
      <c r="C31" s="11" t="s">
        <v>194</v>
      </c>
      <c r="D31" s="8" t="s">
        <v>98</v>
      </c>
      <c r="E31" s="62">
        <v>42148</v>
      </c>
      <c r="F31" s="62">
        <v>42150</v>
      </c>
      <c r="G31" s="13" t="s">
        <v>180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2" x14ac:dyDescent="0.2">
      <c r="A32" s="37" t="s">
        <v>2</v>
      </c>
      <c r="B32" s="18" t="s">
        <v>191</v>
      </c>
      <c r="C32" s="11" t="s">
        <v>169</v>
      </c>
      <c r="D32" s="18" t="s">
        <v>132</v>
      </c>
      <c r="E32" s="55">
        <v>42181</v>
      </c>
      <c r="F32" s="55">
        <v>42182</v>
      </c>
      <c r="G32" s="57" t="s">
        <v>118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4" x14ac:dyDescent="0.2">
      <c r="A33" s="37" t="s">
        <v>133</v>
      </c>
      <c r="B33" s="18" t="s">
        <v>177</v>
      </c>
      <c r="C33" s="11" t="s">
        <v>186</v>
      </c>
      <c r="D33" s="18" t="s">
        <v>134</v>
      </c>
      <c r="E33" s="58">
        <v>42162</v>
      </c>
      <c r="F33" s="58">
        <v>42163</v>
      </c>
      <c r="G33" s="57" t="s">
        <v>135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2" x14ac:dyDescent="0.2">
      <c r="A34" s="10" t="s">
        <v>102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2" x14ac:dyDescent="0.2">
      <c r="A35" s="10" t="s">
        <v>38</v>
      </c>
      <c r="B35" s="13" t="s">
        <v>168</v>
      </c>
      <c r="C35" s="11" t="s">
        <v>178</v>
      </c>
      <c r="D35" s="11" t="s">
        <v>178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2" x14ac:dyDescent="0.2">
      <c r="A36" s="10" t="s">
        <v>38</v>
      </c>
      <c r="B36" s="13" t="s">
        <v>168</v>
      </c>
      <c r="C36" s="11" t="s">
        <v>178</v>
      </c>
      <c r="D36" s="11" t="s">
        <v>178</v>
      </c>
      <c r="E36" s="55">
        <v>42145</v>
      </c>
      <c r="F36" s="55">
        <v>42145</v>
      </c>
      <c r="G36" s="13" t="s">
        <v>128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2" x14ac:dyDescent="0.2">
      <c r="A37" s="10" t="s">
        <v>38</v>
      </c>
      <c r="B37" s="13" t="s">
        <v>168</v>
      </c>
      <c r="C37" s="11" t="s">
        <v>130</v>
      </c>
      <c r="D37" s="11" t="s">
        <v>131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2" x14ac:dyDescent="0.2">
      <c r="A38" s="10" t="s">
        <v>38</v>
      </c>
      <c r="B38" s="13" t="s">
        <v>168</v>
      </c>
      <c r="C38" s="11" t="s">
        <v>178</v>
      </c>
      <c r="D38" s="11" t="s">
        <v>178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2" x14ac:dyDescent="0.2"/>
    <row r="43" spans="1:19" x14ac:dyDescent="0.2">
      <c r="A43" t="s">
        <v>112</v>
      </c>
    </row>
  </sheetData>
  <sortState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0"/>
  <sheetViews>
    <sheetView view="pageBreakPreview" topLeftCell="A4" zoomScale="60" zoomScaleNormal="9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7.75" bestFit="1" customWidth="1"/>
    <col min="3" max="3" width="30.625" bestFit="1" customWidth="1"/>
    <col min="4" max="4" width="26.5" customWidth="1"/>
    <col min="5" max="6" width="9.87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x14ac:dyDescent="0.2">
      <c r="A2" s="7" t="s">
        <v>30</v>
      </c>
      <c r="B2" s="8" t="s">
        <v>25</v>
      </c>
      <c r="C2" s="8" t="s">
        <v>192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4" x14ac:dyDescent="0.2">
      <c r="A3" s="10" t="s">
        <v>20</v>
      </c>
      <c r="B3" s="10" t="s">
        <v>21</v>
      </c>
      <c r="C3" s="8" t="s">
        <v>193</v>
      </c>
      <c r="D3" s="10" t="s">
        <v>175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24" x14ac:dyDescent="0.2">
      <c r="A4" s="10" t="s">
        <v>20</v>
      </c>
      <c r="B4" s="10" t="s">
        <v>21</v>
      </c>
      <c r="C4" s="11" t="s">
        <v>186</v>
      </c>
      <c r="D4" s="20" t="s">
        <v>141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2" x14ac:dyDescent="0.2">
      <c r="A5" s="10" t="s">
        <v>20</v>
      </c>
      <c r="B5" s="10" t="s">
        <v>21</v>
      </c>
      <c r="C5" s="8" t="s">
        <v>190</v>
      </c>
      <c r="D5" s="10" t="s">
        <v>142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4" x14ac:dyDescent="0.2">
      <c r="A6" s="10" t="s">
        <v>20</v>
      </c>
      <c r="B6" s="10" t="s">
        <v>21</v>
      </c>
      <c r="C6" s="8" t="s">
        <v>195</v>
      </c>
      <c r="D6" s="20" t="s">
        <v>164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4" x14ac:dyDescent="0.2">
      <c r="A7" s="10" t="s">
        <v>20</v>
      </c>
      <c r="B7" s="10" t="s">
        <v>21</v>
      </c>
      <c r="C7" s="11" t="s">
        <v>185</v>
      </c>
      <c r="D7" s="10" t="s">
        <v>86</v>
      </c>
      <c r="E7" s="55">
        <v>42127</v>
      </c>
      <c r="F7" s="55">
        <v>42128</v>
      </c>
      <c r="G7" s="10" t="s">
        <v>87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186</v>
      </c>
      <c r="D8" s="20" t="s">
        <v>122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4" x14ac:dyDescent="0.2">
      <c r="A9" s="10" t="s">
        <v>20</v>
      </c>
      <c r="B9" s="10" t="s">
        <v>21</v>
      </c>
      <c r="C9" s="11" t="s">
        <v>186</v>
      </c>
      <c r="D9" s="10" t="s">
        <v>140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4" x14ac:dyDescent="0.2">
      <c r="A10" s="10" t="s">
        <v>20</v>
      </c>
      <c r="B10" s="10" t="s">
        <v>21</v>
      </c>
      <c r="C10" s="11" t="s">
        <v>186</v>
      </c>
      <c r="D10" s="10" t="s">
        <v>143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4" x14ac:dyDescent="0.2">
      <c r="A11" s="10" t="s">
        <v>20</v>
      </c>
      <c r="B11" s="10" t="s">
        <v>21</v>
      </c>
      <c r="C11" s="11" t="s">
        <v>186</v>
      </c>
      <c r="D11" s="20" t="s">
        <v>153</v>
      </c>
      <c r="E11" s="55">
        <v>42163</v>
      </c>
      <c r="F11" s="55">
        <v>42164</v>
      </c>
      <c r="G11" s="10" t="s">
        <v>144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2" x14ac:dyDescent="0.2">
      <c r="A12" s="10" t="s">
        <v>20</v>
      </c>
      <c r="B12" s="10" t="s">
        <v>21</v>
      </c>
      <c r="C12" s="11" t="s">
        <v>179</v>
      </c>
      <c r="D12" s="10" t="s">
        <v>163</v>
      </c>
      <c r="E12" s="55">
        <v>42173</v>
      </c>
      <c r="F12" s="55">
        <v>42176</v>
      </c>
      <c r="G12" s="10" t="s">
        <v>118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2" x14ac:dyDescent="0.2">
      <c r="A13" s="10" t="s">
        <v>20</v>
      </c>
      <c r="B13" s="10" t="s">
        <v>21</v>
      </c>
      <c r="C13" s="8" t="s">
        <v>179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2" x14ac:dyDescent="0.2">
      <c r="A14" s="10" t="s">
        <v>20</v>
      </c>
      <c r="B14" s="10" t="s">
        <v>21</v>
      </c>
      <c r="C14" s="11" t="s">
        <v>172</v>
      </c>
      <c r="D14" s="10" t="s">
        <v>145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172</v>
      </c>
      <c r="D15" s="10" t="s">
        <v>146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2" x14ac:dyDescent="0.2">
      <c r="A16" s="10" t="s">
        <v>20</v>
      </c>
      <c r="B16" s="10" t="s">
        <v>21</v>
      </c>
      <c r="C16" s="11" t="s">
        <v>190</v>
      </c>
      <c r="D16" s="10" t="s">
        <v>147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4" x14ac:dyDescent="0.2">
      <c r="A17" s="7" t="s">
        <v>31</v>
      </c>
      <c r="B17" s="14" t="s">
        <v>139</v>
      </c>
      <c r="C17" s="11" t="s">
        <v>169</v>
      </c>
      <c r="D17" s="13" t="s">
        <v>132</v>
      </c>
      <c r="E17" s="55">
        <v>42177</v>
      </c>
      <c r="F17" s="55">
        <v>42178</v>
      </c>
      <c r="G17" s="13" t="s">
        <v>155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24" x14ac:dyDescent="0.2">
      <c r="A18" s="7" t="s">
        <v>27</v>
      </c>
      <c r="B18" s="8" t="s">
        <v>174</v>
      </c>
      <c r="C18" s="8" t="s">
        <v>192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24" x14ac:dyDescent="0.2">
      <c r="A19" s="7" t="s">
        <v>27</v>
      </c>
      <c r="B19" s="8" t="s">
        <v>174</v>
      </c>
      <c r="C19" s="11" t="s">
        <v>192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2" x14ac:dyDescent="0.2">
      <c r="A20" s="7" t="s">
        <v>27</v>
      </c>
      <c r="B20" s="8" t="s">
        <v>174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2" x14ac:dyDescent="0.2">
      <c r="A21" s="7" t="s">
        <v>27</v>
      </c>
      <c r="B21" s="8" t="s">
        <v>174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24" x14ac:dyDescent="0.2">
      <c r="A22" s="10" t="s">
        <v>173</v>
      </c>
      <c r="B22" s="10" t="s">
        <v>25</v>
      </c>
      <c r="C22" s="11" t="s">
        <v>192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4" x14ac:dyDescent="0.2">
      <c r="A23" s="7" t="s">
        <v>33</v>
      </c>
      <c r="B23" s="14" t="s">
        <v>34</v>
      </c>
      <c r="C23" s="11" t="s">
        <v>178</v>
      </c>
      <c r="D23" s="13" t="s">
        <v>127</v>
      </c>
      <c r="E23" s="55">
        <v>42165</v>
      </c>
      <c r="F23" s="55">
        <v>42165</v>
      </c>
      <c r="G23" s="13" t="s">
        <v>144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4" x14ac:dyDescent="0.2">
      <c r="A24" s="7" t="s">
        <v>33</v>
      </c>
      <c r="B24" s="14" t="s">
        <v>34</v>
      </c>
      <c r="C24" s="11" t="s">
        <v>169</v>
      </c>
      <c r="D24" s="13" t="s">
        <v>132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4" x14ac:dyDescent="0.2">
      <c r="A25" s="37" t="s">
        <v>2</v>
      </c>
      <c r="B25" s="18" t="s">
        <v>19</v>
      </c>
      <c r="C25" s="11" t="s">
        <v>169</v>
      </c>
      <c r="D25" s="18" t="s">
        <v>132</v>
      </c>
      <c r="E25" s="58">
        <v>42182</v>
      </c>
      <c r="F25" s="58">
        <v>42182</v>
      </c>
      <c r="G25" s="57" t="s">
        <v>118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">
      <c r="A26" s="37" t="s">
        <v>2</v>
      </c>
      <c r="B26" s="18" t="s">
        <v>19</v>
      </c>
      <c r="C26" s="18" t="s">
        <v>170</v>
      </c>
      <c r="D26" s="18"/>
      <c r="E26" s="58">
        <v>42200</v>
      </c>
      <c r="F26" s="58">
        <v>42201</v>
      </c>
      <c r="G26" s="57" t="s">
        <v>99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4" x14ac:dyDescent="0.2">
      <c r="A27" s="10" t="s">
        <v>2</v>
      </c>
      <c r="B27" s="10" t="s">
        <v>19</v>
      </c>
      <c r="C27" s="18" t="s">
        <v>170</v>
      </c>
      <c r="D27" s="20"/>
      <c r="E27" s="55">
        <v>42213</v>
      </c>
      <c r="F27" s="55">
        <v>42214</v>
      </c>
      <c r="G27" s="13" t="s">
        <v>118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4" x14ac:dyDescent="0.2">
      <c r="A28" s="37" t="s">
        <v>133</v>
      </c>
      <c r="B28" s="18" t="s">
        <v>177</v>
      </c>
      <c r="C28" s="11" t="s">
        <v>107</v>
      </c>
      <c r="D28" s="18" t="s">
        <v>165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6" x14ac:dyDescent="0.2">
      <c r="A29" s="37" t="s">
        <v>133</v>
      </c>
      <c r="B29" s="18" t="s">
        <v>177</v>
      </c>
      <c r="C29" s="11" t="s">
        <v>186</v>
      </c>
      <c r="D29" s="18" t="s">
        <v>176</v>
      </c>
      <c r="E29" s="58">
        <v>42162</v>
      </c>
      <c r="F29" s="58">
        <v>42163</v>
      </c>
      <c r="G29" s="57" t="s">
        <v>135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24" x14ac:dyDescent="0.2">
      <c r="A30" s="10" t="s">
        <v>102</v>
      </c>
      <c r="B30" s="10" t="s">
        <v>25</v>
      </c>
      <c r="C30" s="11" t="s">
        <v>192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45" customHeight="1" x14ac:dyDescent="0.2">
      <c r="A31" s="10" t="s">
        <v>102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2" x14ac:dyDescent="0.2">
      <c r="A32" s="10" t="s">
        <v>148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4" x14ac:dyDescent="0.2">
      <c r="A33" s="68" t="s">
        <v>38</v>
      </c>
      <c r="B33" s="69" t="s">
        <v>168</v>
      </c>
      <c r="C33" s="90" t="s">
        <v>196</v>
      </c>
      <c r="D33" s="69" t="s">
        <v>154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4" x14ac:dyDescent="0.2">
      <c r="A34" s="68" t="s">
        <v>38</v>
      </c>
      <c r="B34" s="69" t="s">
        <v>168</v>
      </c>
      <c r="C34" s="90" t="s">
        <v>196</v>
      </c>
      <c r="D34" s="69" t="s">
        <v>154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4" x14ac:dyDescent="0.2">
      <c r="A35" s="10" t="s">
        <v>38</v>
      </c>
      <c r="B35" s="13" t="s">
        <v>168</v>
      </c>
      <c r="C35" s="11" t="s">
        <v>178</v>
      </c>
      <c r="D35" s="13" t="s">
        <v>127</v>
      </c>
      <c r="E35" s="55">
        <v>42144</v>
      </c>
      <c r="F35" s="55">
        <v>42144</v>
      </c>
      <c r="G35" s="13" t="s">
        <v>129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4" x14ac:dyDescent="0.2">
      <c r="A36" s="10" t="s">
        <v>38</v>
      </c>
      <c r="B36" s="13" t="s">
        <v>168</v>
      </c>
      <c r="C36" s="11" t="s">
        <v>130</v>
      </c>
      <c r="D36" s="13" t="s">
        <v>156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4" x14ac:dyDescent="0.2">
      <c r="A37" s="10" t="s">
        <v>38</v>
      </c>
      <c r="B37" s="13" t="s">
        <v>168</v>
      </c>
      <c r="C37" s="11" t="s">
        <v>178</v>
      </c>
      <c r="D37" s="13" t="s">
        <v>127</v>
      </c>
      <c r="E37" s="55">
        <v>42152</v>
      </c>
      <c r="F37" s="55">
        <v>42152</v>
      </c>
      <c r="G37" s="13" t="s">
        <v>166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">
      <c r="A38" s="10" t="s">
        <v>38</v>
      </c>
      <c r="B38" s="13" t="s">
        <v>168</v>
      </c>
      <c r="C38" s="11" t="s">
        <v>178</v>
      </c>
      <c r="D38" s="13" t="s">
        <v>127</v>
      </c>
      <c r="E38" s="55">
        <v>42167</v>
      </c>
      <c r="F38" s="55">
        <v>42167</v>
      </c>
      <c r="G38" s="13" t="s">
        <v>149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4" x14ac:dyDescent="0.2">
      <c r="A39" s="81" t="s">
        <v>38</v>
      </c>
      <c r="B39" s="82" t="s">
        <v>168</v>
      </c>
      <c r="C39" s="83" t="s">
        <v>169</v>
      </c>
      <c r="D39" s="82" t="s">
        <v>132</v>
      </c>
      <c r="E39" s="84">
        <v>42174</v>
      </c>
      <c r="F39" s="84">
        <v>42174</v>
      </c>
      <c r="G39" s="82" t="s">
        <v>150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4" x14ac:dyDescent="0.2">
      <c r="A40" s="10" t="s">
        <v>38</v>
      </c>
      <c r="B40" s="13" t="s">
        <v>168</v>
      </c>
      <c r="C40" s="11" t="s">
        <v>169</v>
      </c>
      <c r="D40" s="13" t="s">
        <v>132</v>
      </c>
      <c r="E40" s="55">
        <v>42177</v>
      </c>
      <c r="F40" s="55">
        <v>42177</v>
      </c>
      <c r="G40" s="13" t="s">
        <v>129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4" x14ac:dyDescent="0.2">
      <c r="A41" s="10" t="s">
        <v>38</v>
      </c>
      <c r="B41" s="13" t="s">
        <v>168</v>
      </c>
      <c r="C41" s="11" t="s">
        <v>169</v>
      </c>
      <c r="D41" s="13" t="s">
        <v>132</v>
      </c>
      <c r="E41" s="55">
        <v>42178</v>
      </c>
      <c r="F41" s="55">
        <v>42179</v>
      </c>
      <c r="G41" s="13" t="s">
        <v>128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4" x14ac:dyDescent="0.2">
      <c r="A42" s="10" t="s">
        <v>38</v>
      </c>
      <c r="B42" s="13" t="s">
        <v>168</v>
      </c>
      <c r="C42" s="11" t="s">
        <v>169</v>
      </c>
      <c r="D42" s="13" t="s">
        <v>132</v>
      </c>
      <c r="E42" s="55">
        <v>42198</v>
      </c>
      <c r="F42" s="55">
        <v>42199</v>
      </c>
      <c r="G42" s="13" t="s">
        <v>151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00000000000001" customHeight="1" x14ac:dyDescent="0.2">
      <c r="A43" s="68" t="s">
        <v>38</v>
      </c>
      <c r="B43" s="69" t="s">
        <v>168</v>
      </c>
      <c r="C43" s="90" t="s">
        <v>197</v>
      </c>
      <c r="D43" s="69" t="s">
        <v>198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2" x14ac:dyDescent="0.2"/>
    <row r="45" spans="1:19" s="49" customFormat="1" ht="12" x14ac:dyDescent="0.2"/>
    <row r="46" spans="1:19" s="49" customFormat="1" ht="12" x14ac:dyDescent="0.2"/>
    <row r="49" spans="1:4" x14ac:dyDescent="0.2">
      <c r="A49" t="s">
        <v>112</v>
      </c>
    </row>
    <row r="50" spans="1:4" x14ac:dyDescent="0.2">
      <c r="D50" s="21"/>
    </row>
  </sheetData>
  <sortState ref="A2:S50">
    <sortCondition ref="A2:A50"/>
    <sortCondition ref="E2:E50"/>
  </sortState>
  <pageMargins left="0.7" right="0.7" top="0.75" bottom="0.75" header="0.3" footer="0.3"/>
  <pageSetup paperSize="5" scale="5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"/>
  <sheetViews>
    <sheetView view="pageBreakPreview" zoomScale="60" zoomScaleNormal="100" workbookViewId="0">
      <selection activeCell="C64" sqref="C64"/>
    </sheetView>
  </sheetViews>
  <sheetFormatPr defaultRowHeight="14.25" x14ac:dyDescent="0.2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625" bestFit="1" customWidth="1"/>
    <col min="9" max="9" width="4" style="6" customWidth="1"/>
  </cols>
  <sheetData>
    <row r="1" spans="1:18" ht="60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2" x14ac:dyDescent="0.2">
      <c r="A3" s="7" t="s">
        <v>30</v>
      </c>
      <c r="B3" s="8" t="s">
        <v>25</v>
      </c>
      <c r="C3" s="8" t="s">
        <v>192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2" x14ac:dyDescent="0.2">
      <c r="A4" s="7" t="s">
        <v>30</v>
      </c>
      <c r="B4" s="8" t="s">
        <v>25</v>
      </c>
      <c r="C4" s="8" t="s">
        <v>169</v>
      </c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4" x14ac:dyDescent="0.2">
      <c r="A5" s="10" t="s">
        <v>20</v>
      </c>
      <c r="B5" s="10" t="s">
        <v>21</v>
      </c>
      <c r="C5" s="11" t="s">
        <v>107</v>
      </c>
      <c r="D5" s="8" t="s">
        <v>159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2" x14ac:dyDescent="0.2">
      <c r="A6" s="10" t="s">
        <v>20</v>
      </c>
      <c r="B6" s="10" t="s">
        <v>21</v>
      </c>
      <c r="C6" s="11" t="s">
        <v>186</v>
      </c>
      <c r="D6" s="10" t="s">
        <v>158</v>
      </c>
      <c r="E6" s="55">
        <v>42242</v>
      </c>
      <c r="F6" s="55">
        <v>42244</v>
      </c>
      <c r="G6" s="10" t="s">
        <v>171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4" x14ac:dyDescent="0.2">
      <c r="A7" s="7" t="s">
        <v>31</v>
      </c>
      <c r="B7" s="14" t="s">
        <v>139</v>
      </c>
      <c r="C7" s="8" t="s">
        <v>190</v>
      </c>
      <c r="D7" s="13" t="s">
        <v>161</v>
      </c>
      <c r="E7" s="55">
        <v>42212</v>
      </c>
      <c r="F7" s="55">
        <v>42212</v>
      </c>
      <c r="G7" s="13" t="s">
        <v>18</v>
      </c>
      <c r="H7" s="31" t="s">
        <v>133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4" x14ac:dyDescent="0.2">
      <c r="A8" s="7" t="s">
        <v>31</v>
      </c>
      <c r="B8" s="14" t="s">
        <v>139</v>
      </c>
      <c r="C8" s="11" t="s">
        <v>193</v>
      </c>
      <c r="D8" s="13" t="s">
        <v>162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2" x14ac:dyDescent="0.2">
      <c r="A9" s="10" t="s">
        <v>126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2" x14ac:dyDescent="0.2">
      <c r="A10" s="37" t="s">
        <v>2</v>
      </c>
      <c r="B10" s="18" t="s">
        <v>19</v>
      </c>
      <c r="C10" s="18" t="s">
        <v>170</v>
      </c>
      <c r="D10" s="73"/>
      <c r="E10" s="58">
        <v>42200</v>
      </c>
      <c r="F10" s="58">
        <v>42201</v>
      </c>
      <c r="G10" s="18" t="s">
        <v>99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2" x14ac:dyDescent="0.2">
      <c r="A11" s="37" t="s">
        <v>2</v>
      </c>
      <c r="B11" s="18" t="s">
        <v>19</v>
      </c>
      <c r="C11" s="18" t="s">
        <v>170</v>
      </c>
      <c r="D11" s="73"/>
      <c r="E11" s="58">
        <v>42213</v>
      </c>
      <c r="F11" s="58">
        <v>42214</v>
      </c>
      <c r="G11" s="18" t="s">
        <v>118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2" x14ac:dyDescent="0.2">
      <c r="A12" s="68" t="s">
        <v>38</v>
      </c>
      <c r="B12" s="69" t="s">
        <v>168</v>
      </c>
      <c r="C12" s="90" t="s">
        <v>197</v>
      </c>
      <c r="D12" s="69" t="s">
        <v>199</v>
      </c>
      <c r="E12" s="70">
        <v>42195</v>
      </c>
      <c r="F12" s="70">
        <v>42195</v>
      </c>
      <c r="G12" s="69" t="s">
        <v>200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2" x14ac:dyDescent="0.2">
      <c r="A13" s="10" t="s">
        <v>38</v>
      </c>
      <c r="B13" s="13" t="s">
        <v>168</v>
      </c>
      <c r="C13" s="11" t="s">
        <v>169</v>
      </c>
      <c r="D13" s="13" t="s">
        <v>132</v>
      </c>
      <c r="E13" s="55">
        <v>42199</v>
      </c>
      <c r="F13" s="55">
        <v>42200</v>
      </c>
      <c r="G13" s="13" t="s">
        <v>151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2" x14ac:dyDescent="0.2">
      <c r="A14" s="10" t="s">
        <v>38</v>
      </c>
      <c r="B14" s="13" t="s">
        <v>167</v>
      </c>
      <c r="C14" s="11" t="s">
        <v>130</v>
      </c>
      <c r="D14" s="11"/>
      <c r="E14" s="55">
        <v>42217</v>
      </c>
      <c r="F14" s="55">
        <v>42217</v>
      </c>
      <c r="G14" s="18" t="s">
        <v>160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2">
      <c r="A19" t="s">
        <v>112</v>
      </c>
    </row>
  </sheetData>
  <sortState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Geneviève Edmonds</cp:lastModifiedBy>
  <cp:lastPrinted>2018-07-27T13:04:08Z</cp:lastPrinted>
  <dcterms:created xsi:type="dcterms:W3CDTF">2015-01-27T19:18:18Z</dcterms:created>
  <dcterms:modified xsi:type="dcterms:W3CDTF">2018-10-23T19:12:38Z</dcterms:modified>
</cp:coreProperties>
</file>