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lerie\Desktop\"/>
    </mc:Choice>
  </mc:AlternateContent>
  <bookViews>
    <workbookView xWindow="0" yWindow="0" windowWidth="28800" windowHeight="12315"/>
  </bookViews>
  <sheets>
    <sheet name="1er trimestre" sheetId="6" r:id="rId1"/>
  </sheets>
  <definedNames>
    <definedName name="_xlnm._FilterDatabase" localSheetId="0" hidden="1">'1er trimestre'!$A$1:$Q$1</definedName>
  </definedNames>
  <calcPr calcId="1629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6" i="6" l="1"/>
  <c r="Q36" i="6"/>
  <c r="N44" i="6"/>
  <c r="Q44" i="6"/>
  <c r="N39" i="6"/>
  <c r="Q39" i="6"/>
  <c r="N43" i="6"/>
  <c r="Q43" i="6"/>
  <c r="N8" i="6"/>
  <c r="Q8" i="6"/>
  <c r="N15" i="6"/>
  <c r="Q15" i="6"/>
  <c r="N35" i="6"/>
  <c r="Q35" i="6"/>
  <c r="N33" i="6"/>
  <c r="Q33" i="6"/>
  <c r="N37" i="6"/>
  <c r="Q37" i="6"/>
  <c r="N28" i="6"/>
  <c r="Q28" i="6"/>
  <c r="N18" i="6"/>
  <c r="Q18" i="6"/>
  <c r="N42" i="6"/>
  <c r="Q42" i="6"/>
  <c r="N34" i="6"/>
  <c r="Q34" i="6"/>
  <c r="N26" i="6"/>
  <c r="Q26" i="6"/>
  <c r="N25" i="6"/>
  <c r="Q25" i="6"/>
  <c r="N41" i="6"/>
  <c r="Q41" i="6"/>
  <c r="N40" i="6"/>
  <c r="Q40" i="6"/>
  <c r="N10" i="6"/>
  <c r="Q10" i="6"/>
  <c r="N3" i="6"/>
  <c r="Q3" i="6"/>
  <c r="N14" i="6"/>
  <c r="Q14" i="6"/>
  <c r="N5" i="6"/>
  <c r="Q5" i="6"/>
  <c r="N13" i="6"/>
  <c r="Q13" i="6"/>
  <c r="N6" i="6"/>
  <c r="Q6" i="6"/>
  <c r="N23" i="6"/>
  <c r="Q23" i="6"/>
  <c r="N30" i="6"/>
  <c r="Q30" i="6"/>
  <c r="N22" i="6"/>
  <c r="Q22" i="6"/>
  <c r="N27" i="6"/>
  <c r="Q27" i="6"/>
  <c r="N2" i="6"/>
  <c r="Q2" i="6"/>
  <c r="N32" i="6"/>
  <c r="Q32" i="6"/>
  <c r="N16" i="6"/>
  <c r="Q16" i="6"/>
  <c r="N11" i="6"/>
  <c r="Q11" i="6"/>
  <c r="N4" i="6"/>
  <c r="Q4" i="6"/>
  <c r="N7" i="6"/>
  <c r="Q7" i="6"/>
  <c r="N9" i="6"/>
  <c r="Q9" i="6"/>
  <c r="N12" i="6"/>
  <c r="Q12" i="6"/>
  <c r="N17" i="6"/>
  <c r="Q17" i="6"/>
  <c r="N29" i="6"/>
  <c r="Q29" i="6"/>
  <c r="N21" i="6"/>
  <c r="Q21" i="6"/>
  <c r="N24" i="6"/>
  <c r="Q24" i="6"/>
  <c r="N20" i="6"/>
  <c r="Q20" i="6"/>
  <c r="N19" i="6"/>
  <c r="Q19" i="6"/>
</calcChain>
</file>

<file path=xl/sharedStrings.xml><?xml version="1.0" encoding="utf-8"?>
<sst xmlns="http://schemas.openxmlformats.org/spreadsheetml/2006/main" count="191" uniqueCount="76">
  <si>
    <t>Nom</t>
  </si>
  <si>
    <t>Titre</t>
  </si>
  <si>
    <t>But</t>
  </si>
  <si>
    <t>Date de debut</t>
  </si>
  <si>
    <t>Date de fin</t>
  </si>
  <si>
    <t>Destination</t>
  </si>
  <si>
    <t>Participants</t>
  </si>
  <si>
    <t>Autres participants</t>
  </si>
  <si>
    <t>Tarfit aerien</t>
  </si>
  <si>
    <t>Autre mode de transport</t>
  </si>
  <si>
    <t>Hebergement</t>
  </si>
  <si>
    <t>Repas</t>
  </si>
  <si>
    <t>Frais accessories</t>
  </si>
  <si>
    <t>TOTAL PARTIEL</t>
  </si>
  <si>
    <t>Acceuil</t>
  </si>
  <si>
    <t>Autres depenses</t>
  </si>
  <si>
    <t>TOTAL</t>
  </si>
  <si>
    <t>Andrea Cohen Barrack</t>
  </si>
  <si>
    <t>Chef de la direction</t>
  </si>
  <si>
    <t xml:space="preserve">Déplacement pour rencontrer des intervenants </t>
  </si>
  <si>
    <t>Toronto, ON</t>
  </si>
  <si>
    <t>Lorraine Gandolfo</t>
  </si>
  <si>
    <t>Directrice, Ressources humaines</t>
  </si>
  <si>
    <t>Déplacement pour réunion de l'équipe de direction</t>
  </si>
  <si>
    <t>Claudette Paquin</t>
  </si>
  <si>
    <t>Membre du conseil d'administration</t>
  </si>
  <si>
    <t xml:space="preserve">Déplacement pour réunion du Comité de liaison sur l'octroi de subventions </t>
  </si>
  <si>
    <t>Dr. Dev R. Sainani</t>
  </si>
  <si>
    <t>Président du conseil d'administration</t>
  </si>
  <si>
    <t xml:space="preserve">Déplacement pour participer à la formation du Secrétariat du Conseil du Trésor   </t>
  </si>
  <si>
    <t xml:space="preserve">Déplacement pour des réunions avec des chefs de file du secteur à Waterloo </t>
  </si>
  <si>
    <t>Waterloo, ON</t>
  </si>
  <si>
    <t xml:space="preserve">Déplacement pour participer à une formation du Secrétariat du Conseil du Trésor  </t>
  </si>
  <si>
    <t>Déplacement pour assister à la réunion de l'équipe de la direction</t>
  </si>
  <si>
    <t>Thomas Chanzy</t>
  </si>
  <si>
    <t>VP, Affaires publiques</t>
  </si>
  <si>
    <t xml:space="preserve">Déplacement pour rencontrer un membre du conseil d'administration </t>
  </si>
  <si>
    <t>Déplacement pour réunion du conseil des présidents</t>
  </si>
  <si>
    <t xml:space="preserve">Déplacement pour une réunion du conseil des présidents </t>
  </si>
  <si>
    <t xml:space="preserve">Déplacement pour assister à un événement de reconnaissance </t>
  </si>
  <si>
    <t xml:space="preserve">Déplacement pour participer à une réunion de l'Équipe d'évaluation des demandes de subvention </t>
  </si>
  <si>
    <t>Huntsville, ON</t>
  </si>
  <si>
    <t>Blair Dimock</t>
  </si>
  <si>
    <t>VP, Rendement et Investissements stratégiques</t>
  </si>
  <si>
    <t>Déplacement pour rencontrer les représentants du Ministère (MTCS)</t>
  </si>
  <si>
    <t>Amos Key Jr.</t>
  </si>
  <si>
    <t>Déplacement pour participer à la réunion du comité d'évaluation des demandes de subventions provinciales</t>
  </si>
  <si>
    <t xml:space="preserve">Déplacement pour assister à une réunion liée au secteur  </t>
  </si>
  <si>
    <t>Mississauga, ON</t>
  </si>
  <si>
    <t>Jean-Gilles Pelletier</t>
  </si>
  <si>
    <t xml:space="preserve">VP, Investissements communautaires </t>
  </si>
  <si>
    <t xml:space="preserve">Déplacement pour participer à des réunions de l'Équipe d'évaluation des demandes de subvention </t>
  </si>
  <si>
    <t>Brantford, Chatham, Toronto ON</t>
  </si>
  <si>
    <t xml:space="preserve">Déplacement pour assister à une conférence intitulée "Grantmakers for Effective Organization Funders" </t>
  </si>
  <si>
    <t>Washington, DC, United States</t>
  </si>
  <si>
    <t>Déplacement pour participer à une conférence liée au secteur</t>
  </si>
  <si>
    <t>Washington, DC, États-Unis</t>
  </si>
  <si>
    <t>Déplacement pour participer à une réunion liée au secteur</t>
  </si>
  <si>
    <t>St. Catharines, ON</t>
  </si>
  <si>
    <t>Déplacement pour participer à une réunion de l'équipe d'évaluation des des demandes de subvention et pour rencontrer un bénéficiaire.</t>
  </si>
  <si>
    <t>Déplacement pour rencontrer un organisme bénéficiaire de subvention</t>
  </si>
  <si>
    <t>Listowel, Barrie, ON</t>
  </si>
  <si>
    <t>Déplacement pour participer à une réunion des chefs de file.</t>
  </si>
  <si>
    <t>Kitchener, ON</t>
  </si>
  <si>
    <t>Ottawa, ON</t>
  </si>
  <si>
    <t>Lucille Roch</t>
  </si>
  <si>
    <t>Déplacement pour participer à la réunion du conseil d'administration</t>
  </si>
  <si>
    <t>Déplacement pour participer à une conférence liée au secteur.</t>
  </si>
  <si>
    <t>Blue Mountain, ON</t>
  </si>
  <si>
    <t xml:space="preserve">Déplacement pour participer à l'annonce des subventions du Fonds Perspectives Jeunesse. </t>
  </si>
  <si>
    <t>205.70 $</t>
  </si>
  <si>
    <t>Frank Passaro</t>
  </si>
  <si>
    <t xml:space="preserve">Déplacement pour participer à une réunion du Comité provincial d'évaluation des demandes de subvention </t>
  </si>
  <si>
    <t>Barbara Murck</t>
  </si>
  <si>
    <t>VP, Community Investments</t>
  </si>
  <si>
    <t>Déplacement pour participer à un événement lié au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</si>
</sst>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#,##0.00\ &quot;$&quot;"/>
    <numFmt numFmtId="165" formatCode="###,##0.00\ &quot;$&quot;"/>
    <numFmt numFmtId="166" formatCode="dd\-mm\-yyyy"/>
  </numFmts>
  <fonts count="6"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16F95"/>
        <bgColor rgb="FF016F9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4" fontId="4" fillId="0" borderId="1" xfId="1" applyFont="1" applyFill="1" applyBorder="1"/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/>
    <xf numFmtId="164" fontId="4" fillId="0" borderId="1" xfId="0" applyNumberFormat="1" applyFont="1" applyFill="1" applyBorder="1"/>
    <xf numFmtId="164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horizontal="right"/>
    </xf>
    <xf numFmtId="164" fontId="4" fillId="0" borderId="0" xfId="0" applyNumberFormat="1" applyFont="1"/>
    <xf numFmtId="164" fontId="4" fillId="0" borderId="1" xfId="0" applyNumberFormat="1" applyFont="1" applyFill="1" applyBorder="1" applyAlignment="1">
      <alignment wrapText="1"/>
    </xf>
    <xf numFmtId="164" fontId="4" fillId="3" borderId="1" xfId="1" applyNumberFormat="1" applyFont="1" applyFill="1" applyBorder="1"/>
    <xf numFmtId="164" fontId="4" fillId="3" borderId="1" xfId="1" applyNumberFormat="1" applyFont="1" applyFill="1" applyBorder="1" applyAlignment="1">
      <alignment wrapText="1"/>
    </xf>
    <xf numFmtId="165" fontId="4" fillId="0" borderId="1" xfId="1" applyNumberFormat="1" applyFont="1" applyFill="1" applyBorder="1"/>
    <xf numFmtId="0" fontId="4" fillId="0" borderId="1" xfId="0" applyFont="1" applyBorder="1" applyAlignment="1">
      <alignment wrapText="1"/>
    </xf>
    <xf numFmtId="165" fontId="4" fillId="0" borderId="1" xfId="1" applyNumberFormat="1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4" fillId="0" borderId="1" xfId="0" applyFont="1" applyBorder="1"/>
    <xf numFmtId="44" fontId="4" fillId="0" borderId="1" xfId="1" applyFont="1" applyBorder="1"/>
    <xf numFmtId="165" fontId="4" fillId="0" borderId="1" xfId="1" applyNumberFormat="1" applyFont="1" applyBorder="1"/>
    <xf numFmtId="165" fontId="4" fillId="3" borderId="1" xfId="1" applyNumberFormat="1" applyFont="1" applyFill="1" applyBorder="1"/>
    <xf numFmtId="165" fontId="4" fillId="3" borderId="1" xfId="1" applyNumberFormat="1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166" fontId="2" fillId="2" borderId="2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/>
    <xf numFmtId="166" fontId="4" fillId="0" borderId="1" xfId="0" applyNumberFormat="1" applyFont="1" applyBorder="1"/>
    <xf numFmtId="166" fontId="4" fillId="0" borderId="1" xfId="0" applyNumberFormat="1" applyFont="1" applyFill="1" applyBorder="1" applyAlignment="1">
      <alignment wrapText="1"/>
    </xf>
    <xf numFmtId="166" fontId="4" fillId="0" borderId="1" xfId="0" applyNumberFormat="1" applyFont="1" applyBorder="1" applyAlignment="1">
      <alignment wrapText="1"/>
    </xf>
    <xf numFmtId="166" fontId="4" fillId="0" borderId="0" xfId="0" applyNumberFormat="1" applyFont="1"/>
    <xf numFmtId="165" fontId="4" fillId="3" borderId="1" xfId="1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zoomScaleNormal="100" workbookViewId="0">
      <pane ySplit="1" topLeftCell="A32" activePane="bottomLeft" state="frozen"/>
      <selection pane="bottomLeft" activeCell="Q22" sqref="Q22"/>
    </sheetView>
  </sheetViews>
  <sheetFormatPr defaultRowHeight="12.75"/>
  <cols>
    <col min="1" max="1" width="12.5" style="10" customWidth="1"/>
    <col min="2" max="2" width="15.25" style="9" customWidth="1"/>
    <col min="3" max="3" width="28" style="9" customWidth="1"/>
    <col min="4" max="4" width="10" style="35" customWidth="1"/>
    <col min="5" max="5" width="10.625" style="35" bestFit="1" customWidth="1"/>
    <col min="6" max="6" width="12.5" style="9" customWidth="1"/>
    <col min="7" max="7" width="10.25" style="9" customWidth="1"/>
    <col min="8" max="8" width="10.625" style="9" customWidth="1"/>
    <col min="9" max="9" width="9" style="9" bestFit="1" customWidth="1"/>
    <col min="10" max="10" width="12.875" style="16" customWidth="1"/>
    <col min="11" max="11" width="14.875" style="9" customWidth="1"/>
    <col min="12" max="12" width="9" style="9"/>
    <col min="13" max="13" width="11.25" style="9" customWidth="1"/>
    <col min="14" max="14" width="10.875" style="9" bestFit="1" customWidth="1"/>
    <col min="15" max="15" width="9.875" style="9" customWidth="1"/>
    <col min="16" max="16" width="9.125" style="9" bestFit="1" customWidth="1"/>
    <col min="17" max="17" width="9" style="9" bestFit="1" customWidth="1"/>
    <col min="18" max="16384" width="9" style="9"/>
  </cols>
  <sheetData>
    <row r="1" spans="1:17" s="2" customFormat="1" ht="28.5" customHeight="1">
      <c r="A1" s="1" t="s">
        <v>0</v>
      </c>
      <c r="B1" s="1" t="s">
        <v>1</v>
      </c>
      <c r="C1" s="1" t="s">
        <v>2</v>
      </c>
      <c r="D1" s="30" t="s">
        <v>3</v>
      </c>
      <c r="E1" s="30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s="6" customFormat="1" ht="25.5">
      <c r="A2" s="4" t="s">
        <v>17</v>
      </c>
      <c r="B2" s="4" t="s">
        <v>18</v>
      </c>
      <c r="C2" s="4" t="s">
        <v>19</v>
      </c>
      <c r="D2" s="31">
        <v>42011</v>
      </c>
      <c r="E2" s="31">
        <v>42011</v>
      </c>
      <c r="F2" s="4" t="s">
        <v>20</v>
      </c>
      <c r="G2" s="3"/>
      <c r="H2" s="3"/>
      <c r="I2" s="3"/>
      <c r="J2" s="14">
        <v>8.85</v>
      </c>
      <c r="K2" s="13"/>
      <c r="L2" s="13"/>
      <c r="M2" s="13"/>
      <c r="N2" s="18">
        <f t="shared" ref="N2:N30" si="0">SUM(I2:M2)</f>
        <v>8.85</v>
      </c>
      <c r="O2" s="13"/>
      <c r="P2" s="13"/>
      <c r="Q2" s="18">
        <f>SUM(N2:P2)</f>
        <v>8.85</v>
      </c>
    </row>
    <row r="3" spans="1:17" s="6" customFormat="1" ht="38.25">
      <c r="A3" s="4" t="s">
        <v>21</v>
      </c>
      <c r="B3" s="4" t="s">
        <v>22</v>
      </c>
      <c r="C3" s="4" t="s">
        <v>23</v>
      </c>
      <c r="D3" s="31">
        <v>42013</v>
      </c>
      <c r="E3" s="31">
        <v>42013</v>
      </c>
      <c r="F3" s="4" t="s">
        <v>20</v>
      </c>
      <c r="G3" s="3"/>
      <c r="H3" s="3"/>
      <c r="I3" s="5"/>
      <c r="J3" s="14">
        <v>10</v>
      </c>
      <c r="K3" s="12"/>
      <c r="L3" s="12"/>
      <c r="M3" s="12"/>
      <c r="N3" s="18">
        <f t="shared" si="0"/>
        <v>10</v>
      </c>
      <c r="O3" s="12"/>
      <c r="P3" s="12"/>
      <c r="Q3" s="18">
        <f>SUM(N3:P3)</f>
        <v>10</v>
      </c>
    </row>
    <row r="4" spans="1:17" s="7" customFormat="1" ht="25.5">
      <c r="A4" s="4" t="s">
        <v>17</v>
      </c>
      <c r="B4" s="4" t="s">
        <v>18</v>
      </c>
      <c r="C4" s="4" t="s">
        <v>19</v>
      </c>
      <c r="D4" s="31">
        <v>42018</v>
      </c>
      <c r="E4" s="31">
        <v>42018</v>
      </c>
      <c r="F4" s="4" t="s">
        <v>20</v>
      </c>
      <c r="G4" s="3"/>
      <c r="H4" s="3"/>
      <c r="I4" s="3"/>
      <c r="J4" s="14">
        <v>15</v>
      </c>
      <c r="K4" s="13"/>
      <c r="L4" s="13"/>
      <c r="M4" s="13"/>
      <c r="N4" s="18">
        <f t="shared" si="0"/>
        <v>15</v>
      </c>
      <c r="O4" s="13"/>
      <c r="P4" s="13"/>
      <c r="Q4" s="18">
        <f>SUM(N4:P4)</f>
        <v>15</v>
      </c>
    </row>
    <row r="5" spans="1:17" s="6" customFormat="1" ht="38.25">
      <c r="A5" s="4" t="s">
        <v>24</v>
      </c>
      <c r="B5" s="4" t="s">
        <v>25</v>
      </c>
      <c r="C5" s="4" t="s">
        <v>26</v>
      </c>
      <c r="D5" s="31">
        <v>42018</v>
      </c>
      <c r="E5" s="31">
        <v>42018</v>
      </c>
      <c r="F5" s="4" t="s">
        <v>20</v>
      </c>
      <c r="G5" s="3"/>
      <c r="H5" s="3"/>
      <c r="I5" s="5"/>
      <c r="J5" s="12">
        <v>140</v>
      </c>
      <c r="K5" s="12"/>
      <c r="L5" s="12"/>
      <c r="M5" s="12"/>
      <c r="N5" s="18">
        <f t="shared" si="0"/>
        <v>140</v>
      </c>
      <c r="O5" s="12"/>
      <c r="P5" s="12"/>
      <c r="Q5" s="18">
        <f>SUM(N5:O5:P5)</f>
        <v>140</v>
      </c>
    </row>
    <row r="6" spans="1:17" s="6" customFormat="1" ht="38.25">
      <c r="A6" s="4" t="s">
        <v>27</v>
      </c>
      <c r="B6" s="4" t="s">
        <v>28</v>
      </c>
      <c r="C6" s="4" t="s">
        <v>29</v>
      </c>
      <c r="D6" s="31">
        <v>42023</v>
      </c>
      <c r="E6" s="31">
        <v>42024</v>
      </c>
      <c r="F6" s="4" t="s">
        <v>20</v>
      </c>
      <c r="G6" s="3"/>
      <c r="H6" s="3"/>
      <c r="I6" s="5"/>
      <c r="J6" s="12"/>
      <c r="K6" s="12">
        <v>132.43</v>
      </c>
      <c r="L6" s="12"/>
      <c r="M6" s="12"/>
      <c r="N6" s="18">
        <f t="shared" si="0"/>
        <v>132.43</v>
      </c>
      <c r="O6" s="12"/>
      <c r="P6" s="12"/>
      <c r="Q6" s="18">
        <f>SUM(N6:O6:P6)</f>
        <v>132.43</v>
      </c>
    </row>
    <row r="7" spans="1:17" s="6" customFormat="1" ht="38.25">
      <c r="A7" s="4" t="s">
        <v>17</v>
      </c>
      <c r="B7" s="4" t="s">
        <v>18</v>
      </c>
      <c r="C7" s="4" t="s">
        <v>30</v>
      </c>
      <c r="D7" s="31">
        <v>42024</v>
      </c>
      <c r="E7" s="31">
        <v>42024</v>
      </c>
      <c r="F7" s="4" t="s">
        <v>31</v>
      </c>
      <c r="G7" s="3"/>
      <c r="H7" s="3"/>
      <c r="I7" s="3"/>
      <c r="J7" s="14">
        <v>92</v>
      </c>
      <c r="K7" s="13"/>
      <c r="L7" s="13"/>
      <c r="M7" s="13"/>
      <c r="N7" s="18">
        <f t="shared" si="0"/>
        <v>92</v>
      </c>
      <c r="O7" s="13"/>
      <c r="P7" s="13"/>
      <c r="Q7" s="18">
        <f>SUM(N7:P7)</f>
        <v>92</v>
      </c>
    </row>
    <row r="8" spans="1:17" s="6" customFormat="1" ht="38.25">
      <c r="A8" s="24" t="s">
        <v>27</v>
      </c>
      <c r="B8" s="21" t="s">
        <v>28</v>
      </c>
      <c r="C8" s="4" t="s">
        <v>32</v>
      </c>
      <c r="D8" s="32">
        <v>42024</v>
      </c>
      <c r="E8" s="32">
        <v>42024</v>
      </c>
      <c r="F8" s="21" t="s">
        <v>20</v>
      </c>
      <c r="G8" s="24"/>
      <c r="H8" s="24"/>
      <c r="I8" s="25"/>
      <c r="J8" s="26">
        <v>25</v>
      </c>
      <c r="K8" s="26"/>
      <c r="L8" s="26"/>
      <c r="M8" s="26"/>
      <c r="N8" s="27">
        <f t="shared" si="0"/>
        <v>25</v>
      </c>
      <c r="O8" s="26"/>
      <c r="P8" s="26"/>
      <c r="Q8" s="27">
        <f>SUM(N8:O8:P8)</f>
        <v>25</v>
      </c>
    </row>
    <row r="9" spans="1:17" s="6" customFormat="1" ht="25.5">
      <c r="A9" s="4" t="s">
        <v>17</v>
      </c>
      <c r="B9" s="4" t="s">
        <v>18</v>
      </c>
      <c r="C9" s="4" t="s">
        <v>33</v>
      </c>
      <c r="D9" s="31">
        <v>42025</v>
      </c>
      <c r="E9" s="31">
        <v>42025</v>
      </c>
      <c r="F9" s="4" t="s">
        <v>20</v>
      </c>
      <c r="G9" s="3"/>
      <c r="H9" s="3"/>
      <c r="I9" s="3"/>
      <c r="J9" s="14">
        <v>15</v>
      </c>
      <c r="K9" s="13"/>
      <c r="L9" s="13"/>
      <c r="M9" s="13"/>
      <c r="N9" s="18">
        <f t="shared" si="0"/>
        <v>15</v>
      </c>
      <c r="O9" s="13"/>
      <c r="P9" s="13"/>
      <c r="Q9" s="18">
        <f>SUM(N9:P9)</f>
        <v>15</v>
      </c>
    </row>
    <row r="10" spans="1:17" s="6" customFormat="1" ht="38.25">
      <c r="A10" s="4" t="s">
        <v>21</v>
      </c>
      <c r="B10" s="4" t="s">
        <v>22</v>
      </c>
      <c r="C10" s="4" t="s">
        <v>23</v>
      </c>
      <c r="D10" s="31">
        <v>42025</v>
      </c>
      <c r="E10" s="31">
        <v>42025</v>
      </c>
      <c r="F10" s="4" t="s">
        <v>20</v>
      </c>
      <c r="G10" s="3"/>
      <c r="H10" s="3"/>
      <c r="I10" s="5"/>
      <c r="J10" s="15">
        <v>17</v>
      </c>
      <c r="K10" s="12"/>
      <c r="L10" s="12"/>
      <c r="M10" s="12"/>
      <c r="N10" s="18">
        <f t="shared" si="0"/>
        <v>17</v>
      </c>
      <c r="O10" s="12"/>
      <c r="P10" s="12"/>
      <c r="Q10" s="18">
        <f>SUM(N10:P10)</f>
        <v>17</v>
      </c>
    </row>
    <row r="11" spans="1:17" s="6" customFormat="1" ht="25.5">
      <c r="A11" s="4" t="s">
        <v>34</v>
      </c>
      <c r="B11" s="4" t="s">
        <v>35</v>
      </c>
      <c r="C11" s="4" t="s">
        <v>33</v>
      </c>
      <c r="D11" s="31">
        <v>42025</v>
      </c>
      <c r="E11" s="31">
        <v>42025</v>
      </c>
      <c r="F11" s="4" t="s">
        <v>20</v>
      </c>
      <c r="G11" s="3"/>
      <c r="H11" s="3"/>
      <c r="I11" s="5"/>
      <c r="J11" s="15">
        <v>15</v>
      </c>
      <c r="K11" s="12"/>
      <c r="L11" s="12"/>
      <c r="M11" s="12"/>
      <c r="N11" s="18">
        <f t="shared" si="0"/>
        <v>15</v>
      </c>
      <c r="O11" s="12"/>
      <c r="P11" s="12"/>
      <c r="Q11" s="18">
        <f>SUM(N11:P11)</f>
        <v>15</v>
      </c>
    </row>
    <row r="12" spans="1:17" s="6" customFormat="1" ht="25.5">
      <c r="A12" s="4" t="s">
        <v>17</v>
      </c>
      <c r="B12" s="4" t="s">
        <v>18</v>
      </c>
      <c r="C12" s="4" t="s">
        <v>36</v>
      </c>
      <c r="D12" s="31">
        <v>42026</v>
      </c>
      <c r="E12" s="31">
        <v>42026</v>
      </c>
      <c r="F12" s="4" t="s">
        <v>20</v>
      </c>
      <c r="G12" s="3"/>
      <c r="H12" s="3"/>
      <c r="I12" s="3"/>
      <c r="J12" s="14">
        <v>4.5</v>
      </c>
      <c r="K12" s="13"/>
      <c r="L12" s="13"/>
      <c r="M12" s="13"/>
      <c r="N12" s="18">
        <f t="shared" si="0"/>
        <v>4.5</v>
      </c>
      <c r="O12" s="13"/>
      <c r="P12" s="13"/>
      <c r="Q12" s="18">
        <f>SUM(N12:P12)</f>
        <v>4.5</v>
      </c>
    </row>
    <row r="13" spans="1:17" s="6" customFormat="1" ht="38.25">
      <c r="A13" s="4" t="s">
        <v>27</v>
      </c>
      <c r="B13" s="4" t="s">
        <v>28</v>
      </c>
      <c r="C13" s="4" t="s">
        <v>37</v>
      </c>
      <c r="D13" s="31">
        <v>42026</v>
      </c>
      <c r="E13" s="31">
        <v>42027</v>
      </c>
      <c r="F13" s="4" t="s">
        <v>20</v>
      </c>
      <c r="G13" s="3"/>
      <c r="H13" s="3"/>
      <c r="I13" s="5"/>
      <c r="J13" s="12"/>
      <c r="K13" s="12">
        <v>132.43</v>
      </c>
      <c r="L13" s="12"/>
      <c r="M13" s="12"/>
      <c r="N13" s="18">
        <f t="shared" si="0"/>
        <v>132.43</v>
      </c>
      <c r="O13" s="12"/>
      <c r="P13" s="12"/>
      <c r="Q13" s="18">
        <f>SUM(N13:O13:P13)</f>
        <v>132.43</v>
      </c>
    </row>
    <row r="14" spans="1:17" s="6" customFormat="1" ht="25.5">
      <c r="A14" s="4" t="s">
        <v>24</v>
      </c>
      <c r="B14" s="4" t="s">
        <v>25</v>
      </c>
      <c r="C14" s="4" t="s">
        <v>37</v>
      </c>
      <c r="D14" s="31">
        <v>42027</v>
      </c>
      <c r="E14" s="31">
        <v>42027</v>
      </c>
      <c r="F14" s="4" t="s">
        <v>20</v>
      </c>
      <c r="G14" s="3"/>
      <c r="H14" s="3"/>
      <c r="I14" s="5"/>
      <c r="J14" s="12">
        <v>140</v>
      </c>
      <c r="K14" s="12"/>
      <c r="L14" s="12"/>
      <c r="M14" s="12"/>
      <c r="N14" s="18">
        <f t="shared" si="0"/>
        <v>140</v>
      </c>
      <c r="O14" s="12"/>
      <c r="P14" s="12"/>
      <c r="Q14" s="18">
        <f>SUM(N14:O14:P14)</f>
        <v>140</v>
      </c>
    </row>
    <row r="15" spans="1:17" s="6" customFormat="1" ht="38.25">
      <c r="A15" s="24" t="s">
        <v>27</v>
      </c>
      <c r="B15" s="21" t="s">
        <v>28</v>
      </c>
      <c r="C15" s="29" t="s">
        <v>38</v>
      </c>
      <c r="D15" s="32">
        <v>42027</v>
      </c>
      <c r="E15" s="32">
        <v>42027</v>
      </c>
      <c r="F15" s="21" t="s">
        <v>20</v>
      </c>
      <c r="G15" s="24"/>
      <c r="H15" s="24"/>
      <c r="I15" s="25"/>
      <c r="J15" s="26">
        <v>12.75</v>
      </c>
      <c r="K15" s="26"/>
      <c r="L15" s="26"/>
      <c r="M15" s="26"/>
      <c r="N15" s="27">
        <f t="shared" si="0"/>
        <v>12.75</v>
      </c>
      <c r="O15" s="26"/>
      <c r="P15" s="26"/>
      <c r="Q15" s="27">
        <f>SUM(N15:O15:P15)</f>
        <v>12.75</v>
      </c>
    </row>
    <row r="16" spans="1:17" s="6" customFormat="1" ht="25.5">
      <c r="A16" s="4" t="s">
        <v>34</v>
      </c>
      <c r="B16" s="4" t="s">
        <v>35</v>
      </c>
      <c r="C16" s="4" t="s">
        <v>39</v>
      </c>
      <c r="D16" s="31">
        <v>42032</v>
      </c>
      <c r="E16" s="31">
        <v>42032</v>
      </c>
      <c r="F16" s="4" t="s">
        <v>20</v>
      </c>
      <c r="G16" s="3"/>
      <c r="H16" s="3"/>
      <c r="I16" s="5"/>
      <c r="J16" s="15">
        <v>20.350000000000001</v>
      </c>
      <c r="K16" s="12"/>
      <c r="L16" s="12"/>
      <c r="M16" s="12"/>
      <c r="N16" s="18">
        <f t="shared" si="0"/>
        <v>20.350000000000001</v>
      </c>
      <c r="O16" s="12"/>
      <c r="P16" s="12"/>
      <c r="Q16" s="18">
        <f>SUM(N16:P16)</f>
        <v>20.350000000000001</v>
      </c>
    </row>
    <row r="17" spans="1:17" s="6" customFormat="1" ht="38.25">
      <c r="A17" s="4" t="s">
        <v>17</v>
      </c>
      <c r="B17" s="4" t="s">
        <v>18</v>
      </c>
      <c r="C17" s="4" t="s">
        <v>40</v>
      </c>
      <c r="D17" s="31">
        <v>42034</v>
      </c>
      <c r="E17" s="31">
        <v>42034</v>
      </c>
      <c r="F17" s="4" t="s">
        <v>41</v>
      </c>
      <c r="G17" s="3"/>
      <c r="H17" s="3"/>
      <c r="I17" s="3"/>
      <c r="J17" s="14">
        <v>176</v>
      </c>
      <c r="K17" s="13"/>
      <c r="L17" s="13"/>
      <c r="M17" s="13"/>
      <c r="N17" s="18">
        <f t="shared" si="0"/>
        <v>176</v>
      </c>
      <c r="O17" s="13"/>
      <c r="P17" s="13"/>
      <c r="Q17" s="18">
        <f>SUM(N17:P17)</f>
        <v>176</v>
      </c>
    </row>
    <row r="18" spans="1:17" s="6" customFormat="1" ht="38.25">
      <c r="A18" s="3" t="s">
        <v>42</v>
      </c>
      <c r="B18" s="8" t="s">
        <v>43</v>
      </c>
      <c r="C18" s="4" t="s">
        <v>44</v>
      </c>
      <c r="D18" s="31">
        <v>42034</v>
      </c>
      <c r="E18" s="31">
        <v>42034</v>
      </c>
      <c r="F18" s="4" t="s">
        <v>20</v>
      </c>
      <c r="G18" s="3"/>
      <c r="H18" s="3"/>
      <c r="I18" s="5"/>
      <c r="J18" s="20">
        <v>8.25</v>
      </c>
      <c r="K18" s="20"/>
      <c r="L18" s="20"/>
      <c r="M18" s="20"/>
      <c r="N18" s="27">
        <f t="shared" si="0"/>
        <v>8.25</v>
      </c>
      <c r="O18" s="20"/>
      <c r="P18" s="20"/>
      <c r="Q18" s="27">
        <f>SUM(N18:P18)</f>
        <v>8.25</v>
      </c>
    </row>
    <row r="19" spans="1:17" s="6" customFormat="1" ht="51">
      <c r="A19" s="4" t="s">
        <v>45</v>
      </c>
      <c r="B19" s="4" t="s">
        <v>25</v>
      </c>
      <c r="C19" s="4" t="s">
        <v>46</v>
      </c>
      <c r="D19" s="31">
        <v>42038</v>
      </c>
      <c r="E19" s="31">
        <v>42039</v>
      </c>
      <c r="F19" s="4" t="s">
        <v>20</v>
      </c>
      <c r="G19" s="3"/>
      <c r="H19" s="3"/>
      <c r="I19" s="5"/>
      <c r="J19" s="12">
        <v>29</v>
      </c>
      <c r="K19" s="12">
        <v>107.79</v>
      </c>
      <c r="L19" s="12"/>
      <c r="M19" s="12"/>
      <c r="N19" s="18">
        <f t="shared" si="0"/>
        <v>136.79000000000002</v>
      </c>
      <c r="O19" s="12"/>
      <c r="P19" s="12"/>
      <c r="Q19" s="18">
        <f>SUM(N19:O19:P19)</f>
        <v>136.79000000000002</v>
      </c>
    </row>
    <row r="20" spans="1:17" s="6" customFormat="1" ht="25.5">
      <c r="A20" s="4" t="s">
        <v>17</v>
      </c>
      <c r="B20" s="4" t="s">
        <v>18</v>
      </c>
      <c r="C20" s="4" t="s">
        <v>47</v>
      </c>
      <c r="D20" s="33">
        <v>42038</v>
      </c>
      <c r="E20" s="33">
        <v>42038</v>
      </c>
      <c r="F20" s="4" t="s">
        <v>20</v>
      </c>
      <c r="G20" s="4"/>
      <c r="H20" s="4"/>
      <c r="I20" s="4"/>
      <c r="J20" s="14">
        <v>25</v>
      </c>
      <c r="K20" s="17"/>
      <c r="L20" s="17"/>
      <c r="M20" s="17"/>
      <c r="N20" s="19">
        <f t="shared" si="0"/>
        <v>25</v>
      </c>
      <c r="O20" s="17"/>
      <c r="P20" s="17"/>
      <c r="Q20" s="19">
        <f>SUM(N20:P20)</f>
        <v>25</v>
      </c>
    </row>
    <row r="21" spans="1:17" ht="38.25">
      <c r="A21" s="4" t="s">
        <v>42</v>
      </c>
      <c r="B21" s="8" t="s">
        <v>43</v>
      </c>
      <c r="C21" s="4" t="s">
        <v>40</v>
      </c>
      <c r="D21" s="31">
        <v>42038</v>
      </c>
      <c r="E21" s="31">
        <v>42038</v>
      </c>
      <c r="F21" s="4" t="s">
        <v>48</v>
      </c>
      <c r="G21" s="3"/>
      <c r="H21" s="3"/>
      <c r="I21" s="5"/>
      <c r="J21" s="12">
        <v>26.4</v>
      </c>
      <c r="K21" s="12"/>
      <c r="L21" s="12"/>
      <c r="M21" s="12"/>
      <c r="N21" s="18">
        <f t="shared" si="0"/>
        <v>26.4</v>
      </c>
      <c r="O21" s="12"/>
      <c r="P21" s="12"/>
      <c r="Q21" s="18">
        <f>SUM(N21:P21)</f>
        <v>26.4</v>
      </c>
    </row>
    <row r="22" spans="1:17" ht="51">
      <c r="A22" s="4" t="s">
        <v>27</v>
      </c>
      <c r="B22" s="4" t="s">
        <v>25</v>
      </c>
      <c r="C22" s="4" t="s">
        <v>46</v>
      </c>
      <c r="D22" s="31">
        <v>42038</v>
      </c>
      <c r="E22" s="31">
        <v>42039</v>
      </c>
      <c r="F22" s="4" t="s">
        <v>20</v>
      </c>
      <c r="G22" s="3"/>
      <c r="H22" s="3"/>
      <c r="I22" s="3"/>
      <c r="J22" s="13"/>
      <c r="K22" s="12">
        <v>133.44999999999999</v>
      </c>
      <c r="L22" s="13"/>
      <c r="M22" s="13"/>
      <c r="N22" s="18">
        <f t="shared" si="0"/>
        <v>133.44999999999999</v>
      </c>
      <c r="O22" s="13"/>
      <c r="P22" s="13"/>
      <c r="Q22" s="18">
        <f>SUM(N22:O22:P22)</f>
        <v>133.44999999999999</v>
      </c>
    </row>
    <row r="23" spans="1:17" ht="38.25">
      <c r="A23" s="4" t="s">
        <v>49</v>
      </c>
      <c r="B23" s="8" t="s">
        <v>50</v>
      </c>
      <c r="C23" s="4" t="s">
        <v>51</v>
      </c>
      <c r="D23" s="31">
        <v>42038</v>
      </c>
      <c r="E23" s="31">
        <v>42039</v>
      </c>
      <c r="F23" s="4" t="s">
        <v>52</v>
      </c>
      <c r="G23" s="3"/>
      <c r="H23" s="3"/>
      <c r="I23" s="5"/>
      <c r="J23" s="12">
        <v>122</v>
      </c>
      <c r="K23" s="12"/>
      <c r="L23" s="12"/>
      <c r="M23" s="12"/>
      <c r="N23" s="18">
        <f t="shared" si="0"/>
        <v>122</v>
      </c>
      <c r="O23" s="12"/>
      <c r="P23" s="12"/>
      <c r="Q23" s="18">
        <f t="shared" ref="Q23:Q30" si="1">SUM(N23:P23)</f>
        <v>122</v>
      </c>
    </row>
    <row r="24" spans="1:17" ht="38.25">
      <c r="A24" s="4" t="s">
        <v>17</v>
      </c>
      <c r="B24" s="4" t="s">
        <v>18</v>
      </c>
      <c r="C24" s="8" t="s">
        <v>53</v>
      </c>
      <c r="D24" s="31">
        <v>42039</v>
      </c>
      <c r="E24" s="31">
        <v>42040</v>
      </c>
      <c r="F24" s="4" t="s">
        <v>54</v>
      </c>
      <c r="G24" s="3"/>
      <c r="H24" s="3"/>
      <c r="I24" s="12">
        <v>438.59</v>
      </c>
      <c r="J24" s="14">
        <v>108.97</v>
      </c>
      <c r="K24" s="12">
        <v>261.20999999999998</v>
      </c>
      <c r="L24" s="13"/>
      <c r="M24" s="13"/>
      <c r="N24" s="18">
        <f t="shared" si="0"/>
        <v>808.77</v>
      </c>
      <c r="O24" s="13"/>
      <c r="P24" s="13"/>
      <c r="Q24" s="18">
        <f t="shared" si="1"/>
        <v>808.77</v>
      </c>
    </row>
    <row r="25" spans="1:17" ht="25.5">
      <c r="A25" s="21" t="s">
        <v>17</v>
      </c>
      <c r="B25" s="21" t="s">
        <v>18</v>
      </c>
      <c r="C25" s="4" t="s">
        <v>55</v>
      </c>
      <c r="D25" s="34">
        <v>42039</v>
      </c>
      <c r="E25" s="34">
        <v>42041</v>
      </c>
      <c r="F25" s="21" t="s">
        <v>56</v>
      </c>
      <c r="G25" s="21"/>
      <c r="H25" s="21"/>
      <c r="I25" s="21"/>
      <c r="J25" s="22">
        <v>105.19</v>
      </c>
      <c r="K25" s="23"/>
      <c r="L25" s="23">
        <v>33.81</v>
      </c>
      <c r="M25" s="23"/>
      <c r="N25" s="28">
        <f t="shared" si="0"/>
        <v>139</v>
      </c>
      <c r="O25" s="23"/>
      <c r="P25" s="23"/>
      <c r="Q25" s="28">
        <f t="shared" si="1"/>
        <v>139</v>
      </c>
    </row>
    <row r="26" spans="1:17" ht="25.5">
      <c r="A26" s="21" t="s">
        <v>17</v>
      </c>
      <c r="B26" s="21" t="s">
        <v>18</v>
      </c>
      <c r="C26" s="4" t="s">
        <v>57</v>
      </c>
      <c r="D26" s="34">
        <v>42039</v>
      </c>
      <c r="E26" s="34">
        <v>42041</v>
      </c>
      <c r="F26" s="21" t="s">
        <v>20</v>
      </c>
      <c r="G26" s="21"/>
      <c r="H26" s="21"/>
      <c r="I26" s="21"/>
      <c r="J26" s="22">
        <v>3.98</v>
      </c>
      <c r="K26" s="23"/>
      <c r="L26" s="23"/>
      <c r="M26" s="23"/>
      <c r="N26" s="28">
        <f t="shared" si="0"/>
        <v>3.98</v>
      </c>
      <c r="O26" s="23"/>
      <c r="P26" s="23"/>
      <c r="Q26" s="28">
        <f t="shared" si="1"/>
        <v>3.98</v>
      </c>
    </row>
    <row r="27" spans="1:17" ht="38.25">
      <c r="A27" s="4" t="s">
        <v>42</v>
      </c>
      <c r="B27" s="8" t="s">
        <v>43</v>
      </c>
      <c r="C27" s="4" t="s">
        <v>40</v>
      </c>
      <c r="D27" s="31">
        <v>42039</v>
      </c>
      <c r="E27" s="31">
        <v>42039</v>
      </c>
      <c r="F27" s="4" t="s">
        <v>58</v>
      </c>
      <c r="G27" s="3"/>
      <c r="H27" s="3"/>
      <c r="I27" s="5"/>
      <c r="J27" s="12">
        <v>20</v>
      </c>
      <c r="K27" s="12"/>
      <c r="L27" s="12"/>
      <c r="M27" s="12"/>
      <c r="N27" s="18">
        <f t="shared" si="0"/>
        <v>20</v>
      </c>
      <c r="O27" s="12"/>
      <c r="P27" s="12"/>
      <c r="Q27" s="18">
        <f t="shared" si="1"/>
        <v>20</v>
      </c>
    </row>
    <row r="28" spans="1:17" ht="51">
      <c r="A28" s="3" t="s">
        <v>42</v>
      </c>
      <c r="B28" s="8" t="s">
        <v>43</v>
      </c>
      <c r="C28" s="4" t="s">
        <v>59</v>
      </c>
      <c r="D28" s="31">
        <v>42039</v>
      </c>
      <c r="E28" s="31">
        <v>42040</v>
      </c>
      <c r="F28" s="4" t="s">
        <v>58</v>
      </c>
      <c r="G28" s="3"/>
      <c r="H28" s="3"/>
      <c r="I28" s="5"/>
      <c r="J28" s="20"/>
      <c r="K28" s="20">
        <v>79.989999999999995</v>
      </c>
      <c r="L28" s="20"/>
      <c r="M28" s="20"/>
      <c r="N28" s="27">
        <f t="shared" si="0"/>
        <v>79.989999999999995</v>
      </c>
      <c r="O28" s="20"/>
      <c r="P28" s="20"/>
      <c r="Q28" s="27">
        <f t="shared" si="1"/>
        <v>79.989999999999995</v>
      </c>
    </row>
    <row r="29" spans="1:17" ht="38.25">
      <c r="A29" s="4" t="s">
        <v>42</v>
      </c>
      <c r="B29" s="8" t="s">
        <v>43</v>
      </c>
      <c r="C29" s="4" t="s">
        <v>60</v>
      </c>
      <c r="D29" s="31">
        <v>42040</v>
      </c>
      <c r="E29" s="31">
        <v>42040</v>
      </c>
      <c r="F29" s="4" t="s">
        <v>58</v>
      </c>
      <c r="G29" s="3"/>
      <c r="H29" s="3"/>
      <c r="I29" s="5"/>
      <c r="J29" s="12">
        <v>100</v>
      </c>
      <c r="K29" s="12"/>
      <c r="L29" s="12">
        <v>7.84</v>
      </c>
      <c r="M29" s="12"/>
      <c r="N29" s="18">
        <f t="shared" si="0"/>
        <v>107.84</v>
      </c>
      <c r="O29" s="12"/>
      <c r="P29" s="12"/>
      <c r="Q29" s="18">
        <f t="shared" si="1"/>
        <v>107.84</v>
      </c>
    </row>
    <row r="30" spans="1:17" ht="38.25">
      <c r="A30" s="4" t="s">
        <v>49</v>
      </c>
      <c r="B30" s="8" t="s">
        <v>50</v>
      </c>
      <c r="C30" s="4" t="s">
        <v>51</v>
      </c>
      <c r="D30" s="31">
        <v>42040</v>
      </c>
      <c r="E30" s="31">
        <v>42040</v>
      </c>
      <c r="F30" s="4" t="s">
        <v>61</v>
      </c>
      <c r="G30" s="3"/>
      <c r="H30" s="3"/>
      <c r="I30" s="5"/>
      <c r="J30" s="12">
        <v>175.16</v>
      </c>
      <c r="K30" s="12">
        <v>99</v>
      </c>
      <c r="L30" s="12">
        <v>17.73</v>
      </c>
      <c r="M30" s="12"/>
      <c r="N30" s="18">
        <f t="shared" si="0"/>
        <v>291.89</v>
      </c>
      <c r="O30" s="12"/>
      <c r="P30" s="12"/>
      <c r="Q30" s="18">
        <f t="shared" si="1"/>
        <v>291.89</v>
      </c>
    </row>
    <row r="31" spans="1:17" ht="38.25">
      <c r="A31" s="4" t="s">
        <v>42</v>
      </c>
      <c r="B31" s="8" t="s">
        <v>43</v>
      </c>
      <c r="C31" s="4" t="s">
        <v>47</v>
      </c>
      <c r="D31" s="31">
        <v>42054</v>
      </c>
      <c r="E31" s="31">
        <v>42054</v>
      </c>
      <c r="F31" s="4" t="s">
        <v>20</v>
      </c>
      <c r="G31" s="3"/>
      <c r="H31" s="3"/>
      <c r="I31" s="5"/>
      <c r="J31" s="12">
        <v>6.38</v>
      </c>
      <c r="K31" s="12"/>
      <c r="L31" s="12"/>
      <c r="M31" s="12"/>
      <c r="N31" s="18">
        <v>6.38</v>
      </c>
      <c r="O31" s="12"/>
      <c r="P31" s="12"/>
      <c r="Q31" s="18">
        <v>6.38</v>
      </c>
    </row>
    <row r="32" spans="1:17" ht="25.5">
      <c r="A32" s="4" t="s">
        <v>17</v>
      </c>
      <c r="B32" s="4" t="s">
        <v>18</v>
      </c>
      <c r="C32" s="4" t="s">
        <v>47</v>
      </c>
      <c r="D32" s="31">
        <v>42059</v>
      </c>
      <c r="E32" s="31">
        <v>42059</v>
      </c>
      <c r="F32" s="4" t="s">
        <v>20</v>
      </c>
      <c r="G32" s="3"/>
      <c r="H32" s="3"/>
      <c r="I32" s="3"/>
      <c r="J32" s="14">
        <v>9</v>
      </c>
      <c r="K32" s="13"/>
      <c r="L32" s="13"/>
      <c r="M32" s="13"/>
      <c r="N32" s="18">
        <f t="shared" ref="N32:N37" si="2">SUM(I32:M32)</f>
        <v>9</v>
      </c>
      <c r="O32" s="13"/>
      <c r="P32" s="13"/>
      <c r="Q32" s="18">
        <f t="shared" ref="Q32:Q37" si="3">SUM(N32:P32)</f>
        <v>9</v>
      </c>
    </row>
    <row r="33" spans="1:17" ht="38.25">
      <c r="A33" s="3" t="s">
        <v>42</v>
      </c>
      <c r="B33" s="8" t="s">
        <v>43</v>
      </c>
      <c r="C33" s="4" t="s">
        <v>62</v>
      </c>
      <c r="D33" s="31">
        <v>42060</v>
      </c>
      <c r="E33" s="31">
        <v>42061</v>
      </c>
      <c r="F33" s="4" t="s">
        <v>63</v>
      </c>
      <c r="G33" s="3"/>
      <c r="H33" s="3"/>
      <c r="I33" s="5"/>
      <c r="J33" s="20">
        <v>96.75</v>
      </c>
      <c r="K33" s="20"/>
      <c r="L33" s="20">
        <v>17.7</v>
      </c>
      <c r="M33" s="20"/>
      <c r="N33" s="27">
        <f t="shared" si="2"/>
        <v>114.45</v>
      </c>
      <c r="O33" s="20"/>
      <c r="P33" s="20"/>
      <c r="Q33" s="27">
        <f t="shared" si="3"/>
        <v>114.45</v>
      </c>
    </row>
    <row r="34" spans="1:17" ht="25.5">
      <c r="A34" s="21" t="s">
        <v>17</v>
      </c>
      <c r="B34" s="21" t="s">
        <v>18</v>
      </c>
      <c r="C34" s="4" t="s">
        <v>57</v>
      </c>
      <c r="D34" s="34">
        <v>42062</v>
      </c>
      <c r="E34" s="34">
        <v>42062</v>
      </c>
      <c r="F34" s="21" t="s">
        <v>20</v>
      </c>
      <c r="G34" s="21"/>
      <c r="H34" s="21"/>
      <c r="I34" s="21"/>
      <c r="J34" s="22">
        <v>12.39</v>
      </c>
      <c r="K34" s="23"/>
      <c r="L34" s="23"/>
      <c r="M34" s="23"/>
      <c r="N34" s="28">
        <f t="shared" si="2"/>
        <v>12.39</v>
      </c>
      <c r="O34" s="23"/>
      <c r="P34" s="23"/>
      <c r="Q34" s="28">
        <f t="shared" si="3"/>
        <v>12.39</v>
      </c>
    </row>
    <row r="35" spans="1:17" ht="38.25">
      <c r="A35" s="3" t="s">
        <v>42</v>
      </c>
      <c r="B35" s="8" t="s">
        <v>43</v>
      </c>
      <c r="C35" s="4" t="s">
        <v>19</v>
      </c>
      <c r="D35" s="31">
        <v>42068</v>
      </c>
      <c r="E35" s="31">
        <v>42068</v>
      </c>
      <c r="F35" s="4" t="s">
        <v>64</v>
      </c>
      <c r="G35" s="3"/>
      <c r="H35" s="3"/>
      <c r="I35" s="20">
        <v>541.25</v>
      </c>
      <c r="J35" s="20">
        <v>97.57</v>
      </c>
      <c r="K35" s="20"/>
      <c r="L35" s="20"/>
      <c r="M35" s="20"/>
      <c r="N35" s="27">
        <f t="shared" si="2"/>
        <v>638.81999999999994</v>
      </c>
      <c r="O35" s="20"/>
      <c r="P35" s="20"/>
      <c r="Q35" s="27">
        <f t="shared" si="3"/>
        <v>638.81999999999994</v>
      </c>
    </row>
    <row r="36" spans="1:17" ht="25.5">
      <c r="A36" s="3" t="s">
        <v>65</v>
      </c>
      <c r="B36" s="4" t="s">
        <v>25</v>
      </c>
      <c r="C36" s="4" t="s">
        <v>66</v>
      </c>
      <c r="D36" s="31">
        <v>42086</v>
      </c>
      <c r="E36" s="31">
        <v>42086</v>
      </c>
      <c r="F36" s="4" t="s">
        <v>20</v>
      </c>
      <c r="G36" s="3"/>
      <c r="H36" s="3"/>
      <c r="I36" s="5"/>
      <c r="J36" s="20">
        <v>60</v>
      </c>
      <c r="K36" s="20"/>
      <c r="L36" s="20"/>
      <c r="M36" s="20"/>
      <c r="N36" s="27">
        <f t="shared" si="2"/>
        <v>60</v>
      </c>
      <c r="O36" s="20"/>
      <c r="P36" s="20"/>
      <c r="Q36" s="27">
        <f t="shared" si="3"/>
        <v>60</v>
      </c>
    </row>
    <row r="37" spans="1:17" ht="38.25">
      <c r="A37" s="3" t="s">
        <v>42</v>
      </c>
      <c r="B37" s="8" t="s">
        <v>43</v>
      </c>
      <c r="C37" s="4" t="s">
        <v>67</v>
      </c>
      <c r="D37" s="31">
        <v>42087</v>
      </c>
      <c r="E37" s="31">
        <v>42088</v>
      </c>
      <c r="F37" s="4" t="s">
        <v>68</v>
      </c>
      <c r="G37" s="3"/>
      <c r="H37" s="3"/>
      <c r="I37" s="5"/>
      <c r="J37" s="20"/>
      <c r="K37" s="20">
        <v>125.63</v>
      </c>
      <c r="L37" s="20"/>
      <c r="M37" s="20"/>
      <c r="N37" s="27">
        <f t="shared" si="2"/>
        <v>125.63</v>
      </c>
      <c r="O37" s="20"/>
      <c r="P37" s="20"/>
      <c r="Q37" s="27">
        <f t="shared" si="3"/>
        <v>125.63</v>
      </c>
    </row>
    <row r="38" spans="1:17" ht="38.25">
      <c r="A38" s="3" t="s">
        <v>27</v>
      </c>
      <c r="B38" s="4" t="s">
        <v>28</v>
      </c>
      <c r="C38" s="4" t="s">
        <v>69</v>
      </c>
      <c r="D38" s="31">
        <v>42087</v>
      </c>
      <c r="E38" s="31">
        <v>42087</v>
      </c>
      <c r="F38" s="4" t="s">
        <v>20</v>
      </c>
      <c r="G38" s="3"/>
      <c r="H38" s="3"/>
      <c r="I38" s="5"/>
      <c r="J38" s="20">
        <v>63</v>
      </c>
      <c r="K38" s="20">
        <v>142.69999999999999</v>
      </c>
      <c r="L38" s="20"/>
      <c r="M38" s="20"/>
      <c r="N38" s="36" t="s">
        <v>70</v>
      </c>
      <c r="O38" s="20"/>
      <c r="P38" s="20"/>
      <c r="Q38" s="36" t="s">
        <v>70</v>
      </c>
    </row>
    <row r="39" spans="1:17" ht="38.25">
      <c r="A39" s="3" t="s">
        <v>71</v>
      </c>
      <c r="B39" s="4" t="s">
        <v>28</v>
      </c>
      <c r="C39" s="4" t="s">
        <v>66</v>
      </c>
      <c r="D39" s="31">
        <v>42087</v>
      </c>
      <c r="E39" s="31">
        <v>42088</v>
      </c>
      <c r="F39" s="4" t="s">
        <v>20</v>
      </c>
      <c r="G39" s="3"/>
      <c r="H39" s="3"/>
      <c r="I39" s="5"/>
      <c r="J39" s="20"/>
      <c r="K39" s="20">
        <v>142.69999999999999</v>
      </c>
      <c r="L39" s="20"/>
      <c r="M39" s="20"/>
      <c r="N39" s="27">
        <f t="shared" ref="N39:N44" si="4">SUM(I39:M39)</f>
        <v>142.69999999999999</v>
      </c>
      <c r="O39" s="20"/>
      <c r="P39" s="20"/>
      <c r="Q39" s="27">
        <f>SUM(N39:O39:P39)</f>
        <v>142.69999999999999</v>
      </c>
    </row>
    <row r="40" spans="1:17" ht="25.5">
      <c r="A40" s="3" t="s">
        <v>45</v>
      </c>
      <c r="B40" s="4" t="s">
        <v>25</v>
      </c>
      <c r="C40" s="4" t="s">
        <v>66</v>
      </c>
      <c r="D40" s="31">
        <v>42088</v>
      </c>
      <c r="E40" s="31">
        <v>42088</v>
      </c>
      <c r="F40" s="4" t="s">
        <v>20</v>
      </c>
      <c r="G40" s="3"/>
      <c r="H40" s="3"/>
      <c r="I40" s="5"/>
      <c r="J40" s="20"/>
      <c r="K40" s="20">
        <v>142.69999999999999</v>
      </c>
      <c r="L40" s="20"/>
      <c r="M40" s="20"/>
      <c r="N40" s="27">
        <f t="shared" si="4"/>
        <v>142.69999999999999</v>
      </c>
      <c r="O40" s="20"/>
      <c r="P40" s="20"/>
      <c r="Q40" s="27">
        <f>SUM(N40:O40:P40)</f>
        <v>142.69999999999999</v>
      </c>
    </row>
    <row r="41" spans="1:17" ht="51">
      <c r="A41" s="3" t="s">
        <v>45</v>
      </c>
      <c r="B41" s="4" t="s">
        <v>25</v>
      </c>
      <c r="C41" s="4" t="s">
        <v>72</v>
      </c>
      <c r="D41" s="31">
        <v>42088</v>
      </c>
      <c r="E41" s="31">
        <v>42088</v>
      </c>
      <c r="F41" s="4" t="s">
        <v>20</v>
      </c>
      <c r="G41" s="3"/>
      <c r="H41" s="3"/>
      <c r="I41" s="5"/>
      <c r="J41" s="20">
        <v>201.4</v>
      </c>
      <c r="K41" s="20"/>
      <c r="L41" s="20"/>
      <c r="M41" s="20"/>
      <c r="N41" s="27">
        <f t="shared" si="4"/>
        <v>201.4</v>
      </c>
      <c r="O41" s="20"/>
      <c r="P41" s="20"/>
      <c r="Q41" s="27">
        <f>SUM(N41:O41:P41)</f>
        <v>201.4</v>
      </c>
    </row>
    <row r="42" spans="1:17" ht="25.5">
      <c r="A42" s="3" t="s">
        <v>73</v>
      </c>
      <c r="B42" s="4" t="s">
        <v>25</v>
      </c>
      <c r="C42" s="4" t="s">
        <v>66</v>
      </c>
      <c r="D42" s="31">
        <v>42088</v>
      </c>
      <c r="E42" s="31">
        <v>42088</v>
      </c>
      <c r="F42" s="4" t="s">
        <v>20</v>
      </c>
      <c r="G42" s="3"/>
      <c r="H42" s="3"/>
      <c r="I42" s="5"/>
      <c r="J42" s="20"/>
      <c r="K42" s="20">
        <v>142.69999999999999</v>
      </c>
      <c r="L42" s="20"/>
      <c r="M42" s="20"/>
      <c r="N42" s="27">
        <f t="shared" si="4"/>
        <v>142.69999999999999</v>
      </c>
      <c r="O42" s="20"/>
      <c r="P42" s="20"/>
      <c r="Q42" s="27">
        <f>SUM(N42:O42:P42)</f>
        <v>142.69999999999999</v>
      </c>
    </row>
    <row r="43" spans="1:17" ht="38.25">
      <c r="A43" s="3" t="s">
        <v>27</v>
      </c>
      <c r="B43" s="4" t="s">
        <v>28</v>
      </c>
      <c r="C43" s="4" t="s">
        <v>66</v>
      </c>
      <c r="D43" s="31">
        <v>42088</v>
      </c>
      <c r="E43" s="31">
        <v>42089</v>
      </c>
      <c r="F43" s="4" t="s">
        <v>20</v>
      </c>
      <c r="G43" s="3"/>
      <c r="H43" s="3"/>
      <c r="I43" s="5"/>
      <c r="J43" s="20">
        <v>13</v>
      </c>
      <c r="K43" s="20">
        <v>142.69999999999999</v>
      </c>
      <c r="L43" s="20"/>
      <c r="M43" s="20"/>
      <c r="N43" s="27">
        <f t="shared" si="4"/>
        <v>155.69999999999999</v>
      </c>
      <c r="O43" s="20"/>
      <c r="P43" s="20"/>
      <c r="Q43" s="27">
        <f>SUM(N43:O43:P43)</f>
        <v>155.69999999999999</v>
      </c>
    </row>
    <row r="44" spans="1:17" ht="25.5">
      <c r="A44" s="3" t="s">
        <v>49</v>
      </c>
      <c r="B44" s="8" t="s">
        <v>74</v>
      </c>
      <c r="C44" s="4" t="s">
        <v>75</v>
      </c>
      <c r="D44" s="31">
        <v>42094</v>
      </c>
      <c r="E44" s="31">
        <v>42094</v>
      </c>
      <c r="F44" s="4" t="s">
        <v>20</v>
      </c>
      <c r="G44" s="3"/>
      <c r="H44" s="3"/>
      <c r="I44" s="5"/>
      <c r="J44" s="20">
        <v>10</v>
      </c>
      <c r="K44" s="20"/>
      <c r="L44" s="20"/>
      <c r="M44" s="20"/>
      <c r="N44" s="27">
        <f t="shared" si="4"/>
        <v>10</v>
      </c>
      <c r="O44" s="20"/>
      <c r="P44" s="20"/>
      <c r="Q44" s="27">
        <f>SUM(N44:P44)</f>
        <v>10</v>
      </c>
    </row>
  </sheetData>
  <autoFilter ref="A1:Q1"/>
  <sortState ref="A2:Q44">
    <sortCondition ref="D2:D44"/>
    <sortCondition ref="A2:A44"/>
  </sortState>
  <pageMargins left="0.7" right="0.7" top="0.75" bottom="0.75" header="0.3" footer="0.3"/>
  <pageSetup scale="59" orientation="portrait" r:id="rId1"/>
  <colBreaks count="1" manualBreakCount="1">
    <brk id="6" max="1048575" man="1"/>
  </colBreaks>
  <ignoredErrors>
    <ignoredError sqref="Q8 Q19 Q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Val M</cp:lastModifiedBy>
  <cp:revision/>
  <dcterms:created xsi:type="dcterms:W3CDTF">2015-01-27T19:18:18Z</dcterms:created>
  <dcterms:modified xsi:type="dcterms:W3CDTF">2015-06-10T18:20:17Z</dcterms:modified>
</cp:coreProperties>
</file>