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e\Desktop\"/>
    </mc:Choice>
  </mc:AlternateContent>
  <bookViews>
    <workbookView xWindow="0" yWindow="0" windowWidth="28800" windowHeight="12315"/>
  </bookViews>
  <sheets>
    <sheet name="Expenses" sheetId="6" r:id="rId1"/>
  </sheets>
  <definedNames>
    <definedName name="_xlnm._FilterDatabase" localSheetId="0" hidden="1">Expenses!$A$1:$Q$1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6" l="1"/>
  <c r="Q36" i="6"/>
  <c r="N44" i="6"/>
  <c r="Q44" i="6"/>
  <c r="N39" i="6"/>
  <c r="Q39" i="6"/>
  <c r="N43" i="6"/>
  <c r="Q43" i="6"/>
  <c r="N8" i="6"/>
  <c r="Q8" i="6"/>
  <c r="N15" i="6"/>
  <c r="Q15" i="6"/>
  <c r="N35" i="6"/>
  <c r="Q35" i="6"/>
  <c r="N33" i="6"/>
  <c r="Q33" i="6"/>
  <c r="N37" i="6"/>
  <c r="Q37" i="6"/>
  <c r="N28" i="6"/>
  <c r="Q28" i="6"/>
  <c r="N18" i="6"/>
  <c r="Q18" i="6"/>
  <c r="N42" i="6"/>
  <c r="Q42" i="6"/>
  <c r="N34" i="6"/>
  <c r="Q34" i="6"/>
  <c r="N26" i="6"/>
  <c r="Q26" i="6"/>
  <c r="N25" i="6"/>
  <c r="Q25" i="6"/>
  <c r="N41" i="6"/>
  <c r="Q41" i="6"/>
  <c r="N40" i="6"/>
  <c r="Q40" i="6"/>
  <c r="N10" i="6"/>
  <c r="Q10" i="6"/>
  <c r="N3" i="6"/>
  <c r="Q3" i="6"/>
  <c r="N14" i="6"/>
  <c r="Q14" i="6"/>
  <c r="N5" i="6"/>
  <c r="Q5" i="6"/>
  <c r="N13" i="6"/>
  <c r="Q13" i="6"/>
  <c r="N6" i="6"/>
  <c r="Q6" i="6"/>
  <c r="N23" i="6"/>
  <c r="Q23" i="6"/>
  <c r="N30" i="6"/>
  <c r="Q30" i="6"/>
  <c r="N22" i="6"/>
  <c r="Q22" i="6"/>
  <c r="N27" i="6"/>
  <c r="Q27" i="6"/>
  <c r="N2" i="6"/>
  <c r="Q2" i="6"/>
  <c r="N32" i="6"/>
  <c r="Q32" i="6"/>
  <c r="N16" i="6"/>
  <c r="Q16" i="6"/>
  <c r="N11" i="6"/>
  <c r="Q11" i="6"/>
  <c r="N4" i="6"/>
  <c r="Q4" i="6"/>
  <c r="N7" i="6"/>
  <c r="Q7" i="6"/>
  <c r="N9" i="6"/>
  <c r="Q9" i="6"/>
  <c r="N12" i="6"/>
  <c r="Q12" i="6"/>
  <c r="N17" i="6"/>
  <c r="Q17" i="6"/>
  <c r="N29" i="6"/>
  <c r="Q29" i="6"/>
  <c r="N21" i="6"/>
  <c r="Q21" i="6"/>
  <c r="N24" i="6"/>
  <c r="Q24" i="6"/>
  <c r="N20" i="6"/>
  <c r="Q20" i="6"/>
  <c r="N19" i="6"/>
  <c r="Q19" i="6"/>
</calcChain>
</file>

<file path=xl/sharedStrings.xml><?xml version="1.0" encoding="utf-8"?>
<sst xmlns="http://schemas.openxmlformats.org/spreadsheetml/2006/main" count="189" uniqueCount="70">
  <si>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</si>
  <si>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</si>
  <si>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</si>
  <si>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</si>
  <si>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</si>
  <si>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</si>
  <si>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</si>
  <si>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</si>
  <si>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</si>
  <si>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</si>
  <si>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</si>
  <si>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</si>
  <si>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</si>
  <si>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</si>
  <si>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</si>
  <si>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</si>
  <si>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</si>
  <si>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Andrea Cohen Barrack</t>
  </si>
  <si>
    <t>Chief Executive Officer</t>
  </si>
  <si>
    <t>Travel to meetings with stakeholders</t>
  </si>
  <si>
    <t>Toronto, ON</t>
  </si>
  <si>
    <t>Lorraine Gandolfo</t>
  </si>
  <si>
    <t>Director of Human Resources</t>
  </si>
  <si>
    <t>Travel to Senior Leadership Team meeting</t>
  </si>
  <si>
    <t>Travel to meet with stakeholders</t>
  </si>
  <si>
    <t>Claudette Paquin</t>
  </si>
  <si>
    <t>Board Member</t>
  </si>
  <si>
    <t>Travel to Granting Liaison Committee meeting</t>
  </si>
  <si>
    <t>Dr. Dev R. Sainani</t>
  </si>
  <si>
    <t>Board Chair</t>
  </si>
  <si>
    <t xml:space="preserve">Travel to attend Treasury Board Secretariat training  </t>
  </si>
  <si>
    <t>Travel to meetings with local Waterloo sector leaders</t>
  </si>
  <si>
    <t>Waterloo, ON</t>
  </si>
  <si>
    <t>Travel to Leadership Team meeting</t>
  </si>
  <si>
    <t>Thomas Chanzy</t>
  </si>
  <si>
    <t>VP, Public Affairs</t>
  </si>
  <si>
    <t>Travel to meet with Board member</t>
  </si>
  <si>
    <t>Board of Chair</t>
  </si>
  <si>
    <t>Travel to Council of Chairs meeting</t>
  </si>
  <si>
    <t xml:space="preserve">Travel to attend recognition event  </t>
  </si>
  <si>
    <t>Travel to attend Grant Review Team meeting</t>
  </si>
  <si>
    <t>Huntsville, ON</t>
  </si>
  <si>
    <t>Blair Dimock</t>
  </si>
  <si>
    <t>VP, Performance and Strategic Investments</t>
  </si>
  <si>
    <t>Travel to meeting with ministry representatives (MTCS)</t>
  </si>
  <si>
    <t>Amos Key Jr.</t>
  </si>
  <si>
    <t>Travel to attend Province-Wide Grant Review Committee meeting</t>
  </si>
  <si>
    <t xml:space="preserve">Travel to attend a sector-related meeting </t>
  </si>
  <si>
    <t>Mississauga, ON</t>
  </si>
  <si>
    <t>Jean-Gilles Pelletier</t>
  </si>
  <si>
    <t>VP, Community Investments</t>
  </si>
  <si>
    <t>Travel to attend Grant Review Team meetings</t>
  </si>
  <si>
    <t>Brantford, Chatham, Toronto ON</t>
  </si>
  <si>
    <t>Travel to attend a Grantmakers for Effective Organization Funders conference</t>
  </si>
  <si>
    <t>Washington, DC, United States</t>
  </si>
  <si>
    <t xml:space="preserve">Travel to attend a sector-related Conference </t>
  </si>
  <si>
    <t>St. Catharines, ON</t>
  </si>
  <si>
    <t>Travel to attend Grant Review Team meeting and to meet with a grantee</t>
  </si>
  <si>
    <t>Travel to meet with a grantee</t>
  </si>
  <si>
    <t>Listowel, Barrie, ON</t>
  </si>
  <si>
    <t>Travel to attend Strategy Lead meeting</t>
  </si>
  <si>
    <t>Kitchener, ON</t>
  </si>
  <si>
    <t>Ottawa, ON</t>
  </si>
  <si>
    <t>Lucille Roch</t>
  </si>
  <si>
    <t>Travel to attend Board meeting</t>
  </si>
  <si>
    <t>Blue Mountain, ON</t>
  </si>
  <si>
    <t>Travel to attend Youth Opportunities Fund grant announcement</t>
  </si>
  <si>
    <t>Frank Passaro</t>
  </si>
  <si>
    <t>Barbara Murck</t>
  </si>
  <si>
    <t>Travel to attend a sector-related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</si>
</sst>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yyyy\-mm\-dd;@"/>
    <numFmt numFmtId="165" formatCode="&quot;$&quot;#,##0.00;[Red]&quot;$&quot;#,##0.00"/>
  </numFmts>
  <fonts count="5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2" fillId="0" borderId="1" xfId="1" applyNumberFormat="1" applyFont="1" applyFill="1" applyBorder="1" applyAlignment="1">
      <alignment wrapText="1"/>
    </xf>
    <xf numFmtId="165" fontId="2" fillId="3" borderId="1" xfId="1" applyNumberFormat="1" applyFont="1" applyFill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>
      <pane ySplit="1" topLeftCell="A18" activePane="bottomLeft" state="frozen"/>
      <selection pane="bottomLeft" activeCell="C18" sqref="C18"/>
    </sheetView>
  </sheetViews>
  <sheetFormatPr defaultRowHeight="12.75"/>
  <cols>
    <col min="1" max="1" width="13.25" style="10" customWidth="1"/>
    <col min="2" max="2" width="13.625" style="10" customWidth="1"/>
    <col min="3" max="3" width="15.875" style="10" customWidth="1"/>
    <col min="4" max="5" width="10.625" style="10" bestFit="1" customWidth="1"/>
    <col min="6" max="6" width="14.75" style="10" customWidth="1"/>
    <col min="7" max="8" width="9.375" style="10" bestFit="1" customWidth="1"/>
    <col min="9" max="9" width="9" style="19" bestFit="1" customWidth="1"/>
    <col min="10" max="10" width="12.875" style="19" customWidth="1"/>
    <col min="11" max="11" width="10.75" style="19" customWidth="1"/>
    <col min="12" max="12" width="9" style="19"/>
    <col min="13" max="13" width="9.75" style="19" bestFit="1" customWidth="1"/>
    <col min="14" max="14" width="10.875" style="19" bestFit="1" customWidth="1"/>
    <col min="15" max="15" width="9.875" style="19" customWidth="1"/>
    <col min="16" max="16" width="9.125" style="19" bestFit="1" customWidth="1"/>
    <col min="17" max="17" width="9" style="19" bestFit="1" customWidth="1"/>
    <col min="18" max="16384" width="9" style="10"/>
  </cols>
  <sheetData>
    <row r="1" spans="1:17" s="8" customFormat="1" ht="25.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pans="1:17" s="9" customFormat="1" ht="25.5">
      <c r="A2" s="1" t="s">
        <v>17</v>
      </c>
      <c r="B2" s="1" t="s">
        <v>18</v>
      </c>
      <c r="C2" s="1" t="s">
        <v>19</v>
      </c>
      <c r="D2" s="2">
        <v>42011</v>
      </c>
      <c r="E2" s="2">
        <v>42011</v>
      </c>
      <c r="F2" s="1" t="s">
        <v>20</v>
      </c>
      <c r="G2" s="1"/>
      <c r="H2" s="1"/>
      <c r="I2" s="12"/>
      <c r="J2" s="13">
        <v>8.85</v>
      </c>
      <c r="K2" s="12"/>
      <c r="L2" s="12"/>
      <c r="M2" s="12"/>
      <c r="N2" s="14">
        <f t="shared" ref="N2:N30" si="0">SUM(I2:M2)</f>
        <v>8.85</v>
      </c>
      <c r="O2" s="12"/>
      <c r="P2" s="12"/>
      <c r="Q2" s="14">
        <f>SUM(N2:P2)</f>
        <v>8.85</v>
      </c>
    </row>
    <row r="3" spans="1:17" s="9" customFormat="1" ht="38.25">
      <c r="A3" s="4" t="s">
        <v>21</v>
      </c>
      <c r="B3" s="4" t="s">
        <v>22</v>
      </c>
      <c r="C3" s="4" t="s">
        <v>23</v>
      </c>
      <c r="D3" s="7">
        <v>42013</v>
      </c>
      <c r="E3" s="7">
        <v>42013</v>
      </c>
      <c r="F3" s="4" t="s">
        <v>20</v>
      </c>
      <c r="G3" s="4"/>
      <c r="H3" s="4"/>
      <c r="I3" s="15"/>
      <c r="J3" s="15">
        <v>10</v>
      </c>
      <c r="K3" s="15"/>
      <c r="L3" s="15"/>
      <c r="M3" s="15"/>
      <c r="N3" s="14">
        <f t="shared" si="0"/>
        <v>10</v>
      </c>
      <c r="O3" s="15"/>
      <c r="P3" s="15"/>
      <c r="Q3" s="14">
        <f>SUM(N3:P3)</f>
        <v>10</v>
      </c>
    </row>
    <row r="4" spans="1:17" s="9" customFormat="1" ht="30.75" customHeight="1">
      <c r="A4" s="1" t="s">
        <v>17</v>
      </c>
      <c r="B4" s="1" t="s">
        <v>18</v>
      </c>
      <c r="C4" s="1" t="s">
        <v>24</v>
      </c>
      <c r="D4" s="2">
        <v>42018</v>
      </c>
      <c r="E4" s="2">
        <v>42018</v>
      </c>
      <c r="F4" s="1" t="s">
        <v>20</v>
      </c>
      <c r="G4" s="1"/>
      <c r="H4" s="1"/>
      <c r="I4" s="12"/>
      <c r="J4" s="13">
        <v>15</v>
      </c>
      <c r="K4" s="12"/>
      <c r="L4" s="12"/>
      <c r="M4" s="12"/>
      <c r="N4" s="14">
        <f t="shared" si="0"/>
        <v>15</v>
      </c>
      <c r="O4" s="12"/>
      <c r="P4" s="12"/>
      <c r="Q4" s="14">
        <f>SUM(N4:P4)</f>
        <v>15</v>
      </c>
    </row>
    <row r="5" spans="1:17" s="9" customFormat="1" ht="38.25">
      <c r="A5" s="4" t="s">
        <v>25</v>
      </c>
      <c r="B5" s="4" t="s">
        <v>26</v>
      </c>
      <c r="C5" s="4" t="s">
        <v>27</v>
      </c>
      <c r="D5" s="7">
        <v>42018</v>
      </c>
      <c r="E5" s="7">
        <v>42018</v>
      </c>
      <c r="F5" s="4" t="s">
        <v>20</v>
      </c>
      <c r="G5" s="4"/>
      <c r="H5" s="4"/>
      <c r="I5" s="15"/>
      <c r="J5" s="15">
        <v>140</v>
      </c>
      <c r="K5" s="15"/>
      <c r="L5" s="15"/>
      <c r="M5" s="15"/>
      <c r="N5" s="14">
        <f t="shared" si="0"/>
        <v>140</v>
      </c>
      <c r="O5" s="15"/>
      <c r="P5" s="15"/>
      <c r="Q5" s="14">
        <f>SUM(N5:O5:P5)</f>
        <v>140</v>
      </c>
    </row>
    <row r="6" spans="1:17" s="9" customFormat="1" ht="38.25">
      <c r="A6" s="4" t="s">
        <v>28</v>
      </c>
      <c r="B6" s="4" t="s">
        <v>29</v>
      </c>
      <c r="C6" s="4" t="s">
        <v>30</v>
      </c>
      <c r="D6" s="7">
        <v>42023</v>
      </c>
      <c r="E6" s="7">
        <v>42024</v>
      </c>
      <c r="F6" s="4" t="s">
        <v>20</v>
      </c>
      <c r="G6" s="4"/>
      <c r="H6" s="4"/>
      <c r="I6" s="15"/>
      <c r="J6" s="15"/>
      <c r="K6" s="15">
        <v>132.43</v>
      </c>
      <c r="L6" s="15"/>
      <c r="M6" s="15"/>
      <c r="N6" s="14">
        <f t="shared" si="0"/>
        <v>132.43</v>
      </c>
      <c r="O6" s="15"/>
      <c r="P6" s="15"/>
      <c r="Q6" s="14">
        <f>SUM(N6:O6:P6)</f>
        <v>132.43</v>
      </c>
    </row>
    <row r="7" spans="1:17" s="9" customFormat="1" ht="38.25">
      <c r="A7" s="1" t="s">
        <v>17</v>
      </c>
      <c r="B7" s="1" t="s">
        <v>18</v>
      </c>
      <c r="C7" s="1" t="s">
        <v>31</v>
      </c>
      <c r="D7" s="2">
        <v>42024</v>
      </c>
      <c r="E7" s="2">
        <v>42024</v>
      </c>
      <c r="F7" s="1" t="s">
        <v>32</v>
      </c>
      <c r="G7" s="1"/>
      <c r="H7" s="1"/>
      <c r="I7" s="12"/>
      <c r="J7" s="13">
        <v>92</v>
      </c>
      <c r="K7" s="12"/>
      <c r="L7" s="12"/>
      <c r="M7" s="12"/>
      <c r="N7" s="14">
        <f t="shared" si="0"/>
        <v>92</v>
      </c>
      <c r="O7" s="12"/>
      <c r="P7" s="12"/>
      <c r="Q7" s="14">
        <f>SUM(N7:P7)</f>
        <v>92</v>
      </c>
    </row>
    <row r="8" spans="1:17" s="9" customFormat="1" ht="38.25">
      <c r="A8" s="4" t="s">
        <v>28</v>
      </c>
      <c r="B8" s="4" t="s">
        <v>29</v>
      </c>
      <c r="C8" s="1" t="s">
        <v>30</v>
      </c>
      <c r="D8" s="7">
        <v>42024</v>
      </c>
      <c r="E8" s="7">
        <v>42024</v>
      </c>
      <c r="F8" s="4" t="s">
        <v>20</v>
      </c>
      <c r="G8" s="4"/>
      <c r="H8" s="4"/>
      <c r="I8" s="15"/>
      <c r="J8" s="15">
        <v>25</v>
      </c>
      <c r="K8" s="15"/>
      <c r="L8" s="15"/>
      <c r="M8" s="15"/>
      <c r="N8" s="14">
        <f t="shared" si="0"/>
        <v>25</v>
      </c>
      <c r="O8" s="15"/>
      <c r="P8" s="15"/>
      <c r="Q8" s="14">
        <f>SUM(N8:O8:P8)</f>
        <v>25</v>
      </c>
    </row>
    <row r="9" spans="1:17" s="9" customFormat="1" ht="25.5">
      <c r="A9" s="1" t="s">
        <v>17</v>
      </c>
      <c r="B9" s="1" t="s">
        <v>18</v>
      </c>
      <c r="C9" s="1" t="s">
        <v>33</v>
      </c>
      <c r="D9" s="2">
        <v>42025</v>
      </c>
      <c r="E9" s="2">
        <v>42025</v>
      </c>
      <c r="F9" s="1" t="s">
        <v>20</v>
      </c>
      <c r="G9" s="1"/>
      <c r="H9" s="1"/>
      <c r="I9" s="12"/>
      <c r="J9" s="13">
        <v>15</v>
      </c>
      <c r="K9" s="12"/>
      <c r="L9" s="12"/>
      <c r="M9" s="12"/>
      <c r="N9" s="14">
        <f t="shared" si="0"/>
        <v>15</v>
      </c>
      <c r="O9" s="12"/>
      <c r="P9" s="12"/>
      <c r="Q9" s="14">
        <f>SUM(N9:P9)</f>
        <v>15</v>
      </c>
    </row>
    <row r="10" spans="1:17" s="9" customFormat="1" ht="38.25">
      <c r="A10" s="4" t="s">
        <v>21</v>
      </c>
      <c r="B10" s="4" t="s">
        <v>22</v>
      </c>
      <c r="C10" s="4" t="s">
        <v>33</v>
      </c>
      <c r="D10" s="7">
        <v>42025</v>
      </c>
      <c r="E10" s="7">
        <v>42025</v>
      </c>
      <c r="F10" s="4" t="s">
        <v>20</v>
      </c>
      <c r="G10" s="4"/>
      <c r="H10" s="4"/>
      <c r="I10" s="15"/>
      <c r="J10" s="16">
        <v>17</v>
      </c>
      <c r="K10" s="15"/>
      <c r="L10" s="15"/>
      <c r="M10" s="15"/>
      <c r="N10" s="14">
        <f t="shared" si="0"/>
        <v>17</v>
      </c>
      <c r="O10" s="15"/>
      <c r="P10" s="15"/>
      <c r="Q10" s="14">
        <f>SUM(N10:P10)</f>
        <v>17</v>
      </c>
    </row>
    <row r="11" spans="1:17" s="9" customFormat="1" ht="25.5">
      <c r="A11" s="1" t="s">
        <v>34</v>
      </c>
      <c r="B11" s="1" t="s">
        <v>35</v>
      </c>
      <c r="C11" s="1" t="s">
        <v>33</v>
      </c>
      <c r="D11" s="2">
        <v>42025</v>
      </c>
      <c r="E11" s="2">
        <v>42025</v>
      </c>
      <c r="F11" s="1" t="s">
        <v>20</v>
      </c>
      <c r="G11" s="1"/>
      <c r="H11" s="1"/>
      <c r="I11" s="13"/>
      <c r="J11" s="17">
        <v>15</v>
      </c>
      <c r="K11" s="13"/>
      <c r="L11" s="13"/>
      <c r="M11" s="13"/>
      <c r="N11" s="14">
        <f t="shared" si="0"/>
        <v>15</v>
      </c>
      <c r="O11" s="13"/>
      <c r="P11" s="13"/>
      <c r="Q11" s="14">
        <f>SUM(N11:P11)</f>
        <v>15</v>
      </c>
    </row>
    <row r="12" spans="1:17" s="9" customFormat="1" ht="25.5">
      <c r="A12" s="1" t="s">
        <v>17</v>
      </c>
      <c r="B12" s="1" t="s">
        <v>18</v>
      </c>
      <c r="C12" s="1" t="s">
        <v>36</v>
      </c>
      <c r="D12" s="2">
        <v>42026</v>
      </c>
      <c r="E12" s="2">
        <v>42026</v>
      </c>
      <c r="F12" s="1" t="s">
        <v>20</v>
      </c>
      <c r="G12" s="1"/>
      <c r="H12" s="1"/>
      <c r="I12" s="12"/>
      <c r="J12" s="13">
        <v>4.5</v>
      </c>
      <c r="K12" s="12"/>
      <c r="L12" s="12"/>
      <c r="M12" s="12"/>
      <c r="N12" s="14">
        <f t="shared" si="0"/>
        <v>4.5</v>
      </c>
      <c r="O12" s="12"/>
      <c r="P12" s="12"/>
      <c r="Q12" s="14">
        <f>SUM(N12:P12)</f>
        <v>4.5</v>
      </c>
    </row>
    <row r="13" spans="1:17" s="9" customFormat="1" ht="25.5">
      <c r="A13" s="4" t="s">
        <v>28</v>
      </c>
      <c r="B13" s="4" t="s">
        <v>37</v>
      </c>
      <c r="C13" s="4" t="s">
        <v>38</v>
      </c>
      <c r="D13" s="7">
        <v>42026</v>
      </c>
      <c r="E13" s="7">
        <v>42027</v>
      </c>
      <c r="F13" s="4" t="s">
        <v>20</v>
      </c>
      <c r="G13" s="4"/>
      <c r="H13" s="4"/>
      <c r="I13" s="15"/>
      <c r="J13" s="15"/>
      <c r="K13" s="15">
        <v>132.43</v>
      </c>
      <c r="L13" s="15"/>
      <c r="M13" s="15"/>
      <c r="N13" s="14">
        <f t="shared" si="0"/>
        <v>132.43</v>
      </c>
      <c r="O13" s="15"/>
      <c r="P13" s="15"/>
      <c r="Q13" s="14">
        <f>SUM(N13:O13:P13)</f>
        <v>132.43</v>
      </c>
    </row>
    <row r="14" spans="1:17" s="9" customFormat="1" ht="25.5">
      <c r="A14" s="4" t="s">
        <v>25</v>
      </c>
      <c r="B14" s="4" t="s">
        <v>26</v>
      </c>
      <c r="C14" s="4" t="s">
        <v>38</v>
      </c>
      <c r="D14" s="7">
        <v>42027</v>
      </c>
      <c r="E14" s="7">
        <v>42027</v>
      </c>
      <c r="F14" s="4" t="s">
        <v>20</v>
      </c>
      <c r="G14" s="4"/>
      <c r="H14" s="4"/>
      <c r="I14" s="15"/>
      <c r="J14" s="15">
        <v>140</v>
      </c>
      <c r="K14" s="15"/>
      <c r="L14" s="15"/>
      <c r="M14" s="15"/>
      <c r="N14" s="14">
        <f t="shared" si="0"/>
        <v>140</v>
      </c>
      <c r="O14" s="15"/>
      <c r="P14" s="15"/>
      <c r="Q14" s="14">
        <f>SUM(N14:O14:P14)</f>
        <v>140</v>
      </c>
    </row>
    <row r="15" spans="1:17" s="9" customFormat="1" ht="25.5">
      <c r="A15" s="4" t="s">
        <v>28</v>
      </c>
      <c r="B15" s="4" t="s">
        <v>29</v>
      </c>
      <c r="C15" s="1" t="s">
        <v>38</v>
      </c>
      <c r="D15" s="7">
        <v>42027</v>
      </c>
      <c r="E15" s="7">
        <v>42027</v>
      </c>
      <c r="F15" s="4" t="s">
        <v>20</v>
      </c>
      <c r="G15" s="4"/>
      <c r="H15" s="4"/>
      <c r="I15" s="15"/>
      <c r="J15" s="15">
        <v>12.75</v>
      </c>
      <c r="K15" s="15"/>
      <c r="L15" s="15"/>
      <c r="M15" s="15"/>
      <c r="N15" s="14">
        <f t="shared" si="0"/>
        <v>12.75</v>
      </c>
      <c r="O15" s="15"/>
      <c r="P15" s="15"/>
      <c r="Q15" s="14">
        <f>SUM(N15:O15:P15)</f>
        <v>12.75</v>
      </c>
    </row>
    <row r="16" spans="1:17" s="9" customFormat="1" ht="25.5">
      <c r="A16" s="1" t="s">
        <v>34</v>
      </c>
      <c r="B16" s="1" t="s">
        <v>35</v>
      </c>
      <c r="C16" s="1" t="s">
        <v>39</v>
      </c>
      <c r="D16" s="2">
        <v>42032</v>
      </c>
      <c r="E16" s="2">
        <v>42032</v>
      </c>
      <c r="F16" s="1" t="s">
        <v>20</v>
      </c>
      <c r="G16" s="1"/>
      <c r="H16" s="1"/>
      <c r="I16" s="13"/>
      <c r="J16" s="17">
        <v>20.350000000000001</v>
      </c>
      <c r="K16" s="13"/>
      <c r="L16" s="13"/>
      <c r="M16" s="13"/>
      <c r="N16" s="14">
        <f t="shared" si="0"/>
        <v>20.350000000000001</v>
      </c>
      <c r="O16" s="13"/>
      <c r="P16" s="13"/>
      <c r="Q16" s="14">
        <f>SUM(N16:P16)</f>
        <v>20.350000000000001</v>
      </c>
    </row>
    <row r="17" spans="1:17" s="9" customFormat="1" ht="38.25">
      <c r="A17" s="1" t="s">
        <v>17</v>
      </c>
      <c r="B17" s="1" t="s">
        <v>18</v>
      </c>
      <c r="C17" s="1" t="s">
        <v>40</v>
      </c>
      <c r="D17" s="2">
        <v>42034</v>
      </c>
      <c r="E17" s="2">
        <v>42034</v>
      </c>
      <c r="F17" s="1" t="s">
        <v>41</v>
      </c>
      <c r="G17" s="1"/>
      <c r="H17" s="1"/>
      <c r="I17" s="12"/>
      <c r="J17" s="13">
        <v>176</v>
      </c>
      <c r="K17" s="12"/>
      <c r="L17" s="12"/>
      <c r="M17" s="12"/>
      <c r="N17" s="14">
        <f t="shared" si="0"/>
        <v>176</v>
      </c>
      <c r="O17" s="12"/>
      <c r="P17" s="12"/>
      <c r="Q17" s="14">
        <f>SUM(N17:P17)</f>
        <v>176</v>
      </c>
    </row>
    <row r="18" spans="1:17" s="9" customFormat="1" ht="51">
      <c r="A18" s="1" t="s">
        <v>42</v>
      </c>
      <c r="B18" s="3" t="s">
        <v>43</v>
      </c>
      <c r="C18" s="1" t="s">
        <v>44</v>
      </c>
      <c r="D18" s="2">
        <v>42034</v>
      </c>
      <c r="E18" s="2">
        <v>42034</v>
      </c>
      <c r="F18" s="1" t="s">
        <v>20</v>
      </c>
      <c r="G18" s="1"/>
      <c r="H18" s="1"/>
      <c r="I18" s="13"/>
      <c r="J18" s="13">
        <v>8.25</v>
      </c>
      <c r="K18" s="13"/>
      <c r="L18" s="13"/>
      <c r="M18" s="13"/>
      <c r="N18" s="14">
        <f t="shared" si="0"/>
        <v>8.25</v>
      </c>
      <c r="O18" s="13"/>
      <c r="P18" s="13"/>
      <c r="Q18" s="14">
        <f>SUM(N18:P18)</f>
        <v>8.25</v>
      </c>
    </row>
    <row r="19" spans="1:17" s="9" customFormat="1" ht="51">
      <c r="A19" s="1" t="s">
        <v>45</v>
      </c>
      <c r="B19" s="1" t="s">
        <v>26</v>
      </c>
      <c r="C19" s="1" t="s">
        <v>46</v>
      </c>
      <c r="D19" s="2">
        <v>42038</v>
      </c>
      <c r="E19" s="2">
        <v>42039</v>
      </c>
      <c r="F19" s="1" t="s">
        <v>20</v>
      </c>
      <c r="G19" s="1"/>
      <c r="H19" s="1"/>
      <c r="I19" s="13"/>
      <c r="J19" s="13">
        <v>29</v>
      </c>
      <c r="K19" s="13">
        <v>107.79</v>
      </c>
      <c r="L19" s="13"/>
      <c r="M19" s="13"/>
      <c r="N19" s="14">
        <f t="shared" si="0"/>
        <v>136.79000000000002</v>
      </c>
      <c r="O19" s="13"/>
      <c r="P19" s="13"/>
      <c r="Q19" s="14">
        <f>SUM(N19:O19:P19)</f>
        <v>136.79000000000002</v>
      </c>
    </row>
    <row r="20" spans="1:17" s="9" customFormat="1" ht="38.25">
      <c r="A20" s="1" t="s">
        <v>17</v>
      </c>
      <c r="B20" s="1" t="s">
        <v>18</v>
      </c>
      <c r="C20" s="1" t="s">
        <v>47</v>
      </c>
      <c r="D20" s="2">
        <v>42038</v>
      </c>
      <c r="E20" s="2">
        <v>42038</v>
      </c>
      <c r="F20" s="1" t="s">
        <v>20</v>
      </c>
      <c r="G20" s="1"/>
      <c r="H20" s="1"/>
      <c r="I20" s="12"/>
      <c r="J20" s="13">
        <v>25</v>
      </c>
      <c r="K20" s="12"/>
      <c r="L20" s="12"/>
      <c r="M20" s="12"/>
      <c r="N20" s="14">
        <f t="shared" si="0"/>
        <v>25</v>
      </c>
      <c r="O20" s="12"/>
      <c r="P20" s="12"/>
      <c r="Q20" s="14">
        <f>SUM(N20:P20)</f>
        <v>25</v>
      </c>
    </row>
    <row r="21" spans="1:17" ht="38.25">
      <c r="A21" s="1" t="s">
        <v>42</v>
      </c>
      <c r="B21" s="3" t="s">
        <v>43</v>
      </c>
      <c r="C21" s="1" t="s">
        <v>40</v>
      </c>
      <c r="D21" s="2">
        <v>42038</v>
      </c>
      <c r="E21" s="2">
        <v>42038</v>
      </c>
      <c r="F21" s="1" t="s">
        <v>48</v>
      </c>
      <c r="G21" s="1"/>
      <c r="H21" s="1"/>
      <c r="I21" s="13"/>
      <c r="J21" s="13">
        <v>26.4</v>
      </c>
      <c r="K21" s="13"/>
      <c r="L21" s="13"/>
      <c r="M21" s="13"/>
      <c r="N21" s="14">
        <f t="shared" si="0"/>
        <v>26.4</v>
      </c>
      <c r="O21" s="13"/>
      <c r="P21" s="13"/>
      <c r="Q21" s="14">
        <f>SUM(N21:P21)</f>
        <v>26.4</v>
      </c>
    </row>
    <row r="22" spans="1:17" ht="51">
      <c r="A22" s="1" t="s">
        <v>28</v>
      </c>
      <c r="B22" s="1" t="s">
        <v>29</v>
      </c>
      <c r="C22" s="1" t="s">
        <v>46</v>
      </c>
      <c r="D22" s="2">
        <v>42038</v>
      </c>
      <c r="E22" s="2">
        <v>42039</v>
      </c>
      <c r="F22" s="1" t="s">
        <v>20</v>
      </c>
      <c r="G22" s="1"/>
      <c r="H22" s="1"/>
      <c r="I22" s="12"/>
      <c r="J22" s="12"/>
      <c r="K22" s="13">
        <v>133.44999999999999</v>
      </c>
      <c r="L22" s="12"/>
      <c r="M22" s="12"/>
      <c r="N22" s="14">
        <f t="shared" si="0"/>
        <v>133.44999999999999</v>
      </c>
      <c r="O22" s="12"/>
      <c r="P22" s="12"/>
      <c r="Q22" s="14">
        <f>SUM(N22:O22:P22)</f>
        <v>133.44999999999999</v>
      </c>
    </row>
    <row r="23" spans="1:17" ht="38.25">
      <c r="A23" s="1" t="s">
        <v>49</v>
      </c>
      <c r="B23" s="3" t="s">
        <v>50</v>
      </c>
      <c r="C23" s="1" t="s">
        <v>51</v>
      </c>
      <c r="D23" s="2">
        <v>42038</v>
      </c>
      <c r="E23" s="2">
        <v>42039</v>
      </c>
      <c r="F23" s="1" t="s">
        <v>52</v>
      </c>
      <c r="G23" s="1"/>
      <c r="H23" s="1"/>
      <c r="I23" s="13"/>
      <c r="J23" s="13">
        <v>122</v>
      </c>
      <c r="K23" s="13"/>
      <c r="L23" s="13"/>
      <c r="M23" s="13"/>
      <c r="N23" s="14">
        <f t="shared" si="0"/>
        <v>122</v>
      </c>
      <c r="O23" s="13"/>
      <c r="P23" s="13"/>
      <c r="Q23" s="14">
        <f t="shared" ref="Q23:Q30" si="1">SUM(N23:P23)</f>
        <v>122</v>
      </c>
    </row>
    <row r="24" spans="1:17" ht="63.75">
      <c r="A24" s="1" t="s">
        <v>17</v>
      </c>
      <c r="B24" s="1" t="s">
        <v>18</v>
      </c>
      <c r="C24" s="3" t="s">
        <v>53</v>
      </c>
      <c r="D24" s="2">
        <v>42039</v>
      </c>
      <c r="E24" s="2">
        <v>42040</v>
      </c>
      <c r="F24" s="1" t="s">
        <v>54</v>
      </c>
      <c r="G24" s="1"/>
      <c r="H24" s="1"/>
      <c r="I24" s="13">
        <v>438.59</v>
      </c>
      <c r="J24" s="13">
        <v>108.97</v>
      </c>
      <c r="K24" s="13">
        <v>261.20999999999998</v>
      </c>
      <c r="L24" s="12"/>
      <c r="M24" s="12"/>
      <c r="N24" s="14">
        <f t="shared" si="0"/>
        <v>808.77</v>
      </c>
      <c r="O24" s="12"/>
      <c r="P24" s="12"/>
      <c r="Q24" s="14">
        <f t="shared" si="1"/>
        <v>808.77</v>
      </c>
    </row>
    <row r="25" spans="1:17" ht="38.25">
      <c r="A25" s="4" t="s">
        <v>17</v>
      </c>
      <c r="B25" s="4" t="s">
        <v>18</v>
      </c>
      <c r="C25" s="1" t="s">
        <v>55</v>
      </c>
      <c r="D25" s="7">
        <v>42039</v>
      </c>
      <c r="E25" s="7">
        <v>42041</v>
      </c>
      <c r="F25" s="4" t="s">
        <v>54</v>
      </c>
      <c r="G25" s="4"/>
      <c r="H25" s="4"/>
      <c r="I25" s="18"/>
      <c r="J25" s="15">
        <v>105.19</v>
      </c>
      <c r="K25" s="18"/>
      <c r="L25" s="18">
        <v>33.81</v>
      </c>
      <c r="M25" s="18"/>
      <c r="N25" s="14">
        <f t="shared" si="0"/>
        <v>139</v>
      </c>
      <c r="O25" s="18"/>
      <c r="P25" s="18"/>
      <c r="Q25" s="14">
        <f t="shared" si="1"/>
        <v>139</v>
      </c>
    </row>
    <row r="26" spans="1:17" ht="38.25">
      <c r="A26" s="4" t="s">
        <v>17</v>
      </c>
      <c r="B26" s="4" t="s">
        <v>18</v>
      </c>
      <c r="C26" s="1" t="s">
        <v>47</v>
      </c>
      <c r="D26" s="7">
        <v>42039</v>
      </c>
      <c r="E26" s="7">
        <v>42041</v>
      </c>
      <c r="F26" s="4" t="s">
        <v>20</v>
      </c>
      <c r="G26" s="4"/>
      <c r="H26" s="4"/>
      <c r="I26" s="18"/>
      <c r="J26" s="15">
        <v>3.98</v>
      </c>
      <c r="K26" s="18"/>
      <c r="L26" s="18"/>
      <c r="M26" s="18"/>
      <c r="N26" s="14">
        <f t="shared" si="0"/>
        <v>3.98</v>
      </c>
      <c r="O26" s="18"/>
      <c r="P26" s="18"/>
      <c r="Q26" s="14">
        <f t="shared" si="1"/>
        <v>3.98</v>
      </c>
    </row>
    <row r="27" spans="1:17" ht="38.25">
      <c r="A27" s="1" t="s">
        <v>42</v>
      </c>
      <c r="B27" s="3" t="s">
        <v>43</v>
      </c>
      <c r="C27" s="1" t="s">
        <v>40</v>
      </c>
      <c r="D27" s="2">
        <v>42039</v>
      </c>
      <c r="E27" s="2">
        <v>42039</v>
      </c>
      <c r="F27" s="1" t="s">
        <v>56</v>
      </c>
      <c r="G27" s="1"/>
      <c r="H27" s="1"/>
      <c r="I27" s="13"/>
      <c r="J27" s="13">
        <v>20</v>
      </c>
      <c r="K27" s="13"/>
      <c r="L27" s="13"/>
      <c r="M27" s="13"/>
      <c r="N27" s="14">
        <f t="shared" si="0"/>
        <v>20</v>
      </c>
      <c r="O27" s="13"/>
      <c r="P27" s="13"/>
      <c r="Q27" s="14">
        <f t="shared" si="1"/>
        <v>20</v>
      </c>
    </row>
    <row r="28" spans="1:17" ht="51">
      <c r="A28" s="1" t="s">
        <v>42</v>
      </c>
      <c r="B28" s="3" t="s">
        <v>43</v>
      </c>
      <c r="C28" s="1" t="s">
        <v>57</v>
      </c>
      <c r="D28" s="2">
        <v>42039</v>
      </c>
      <c r="E28" s="2">
        <v>42040</v>
      </c>
      <c r="F28" s="1" t="s">
        <v>56</v>
      </c>
      <c r="G28" s="1"/>
      <c r="H28" s="1"/>
      <c r="I28" s="13"/>
      <c r="J28" s="13"/>
      <c r="K28" s="13">
        <v>79.989999999999995</v>
      </c>
      <c r="L28" s="13"/>
      <c r="M28" s="13"/>
      <c r="N28" s="14">
        <f t="shared" si="0"/>
        <v>79.989999999999995</v>
      </c>
      <c r="O28" s="13"/>
      <c r="P28" s="13"/>
      <c r="Q28" s="14">
        <f t="shared" si="1"/>
        <v>79.989999999999995</v>
      </c>
    </row>
    <row r="29" spans="1:17" ht="38.25">
      <c r="A29" s="1" t="s">
        <v>42</v>
      </c>
      <c r="B29" s="3" t="s">
        <v>43</v>
      </c>
      <c r="C29" s="1" t="s">
        <v>58</v>
      </c>
      <c r="D29" s="2">
        <v>42040</v>
      </c>
      <c r="E29" s="2">
        <v>42040</v>
      </c>
      <c r="F29" s="1" t="s">
        <v>56</v>
      </c>
      <c r="G29" s="1"/>
      <c r="H29" s="1"/>
      <c r="I29" s="13"/>
      <c r="J29" s="13">
        <v>100</v>
      </c>
      <c r="K29" s="13"/>
      <c r="L29" s="13">
        <v>7.84</v>
      </c>
      <c r="M29" s="13"/>
      <c r="N29" s="14">
        <f t="shared" si="0"/>
        <v>107.84</v>
      </c>
      <c r="O29" s="13"/>
      <c r="P29" s="13"/>
      <c r="Q29" s="14">
        <f t="shared" si="1"/>
        <v>107.84</v>
      </c>
    </row>
    <row r="30" spans="1:17" ht="38.25">
      <c r="A30" s="1" t="s">
        <v>49</v>
      </c>
      <c r="B30" s="3" t="s">
        <v>50</v>
      </c>
      <c r="C30" s="1" t="s">
        <v>51</v>
      </c>
      <c r="D30" s="2">
        <v>42040</v>
      </c>
      <c r="E30" s="2">
        <v>42040</v>
      </c>
      <c r="F30" s="1" t="s">
        <v>59</v>
      </c>
      <c r="G30" s="1"/>
      <c r="H30" s="1"/>
      <c r="I30" s="13"/>
      <c r="J30" s="13">
        <v>175.16</v>
      </c>
      <c r="K30" s="13">
        <v>99</v>
      </c>
      <c r="L30" s="13">
        <v>17.73</v>
      </c>
      <c r="M30" s="13"/>
      <c r="N30" s="14">
        <f t="shared" si="0"/>
        <v>291.89</v>
      </c>
      <c r="O30" s="13"/>
      <c r="P30" s="13"/>
      <c r="Q30" s="14">
        <f t="shared" si="1"/>
        <v>291.89</v>
      </c>
    </row>
    <row r="31" spans="1:17" ht="38.25">
      <c r="A31" s="1" t="s">
        <v>42</v>
      </c>
      <c r="B31" s="3" t="s">
        <v>43</v>
      </c>
      <c r="C31" s="1" t="s">
        <v>47</v>
      </c>
      <c r="D31" s="2">
        <v>42054</v>
      </c>
      <c r="E31" s="2">
        <v>42054</v>
      </c>
      <c r="F31" s="1" t="s">
        <v>20</v>
      </c>
      <c r="G31" s="1"/>
      <c r="H31" s="1"/>
      <c r="I31" s="13"/>
      <c r="J31" s="13">
        <v>6.38</v>
      </c>
      <c r="K31" s="13"/>
      <c r="L31" s="13"/>
      <c r="M31" s="13"/>
      <c r="N31" s="14">
        <v>6.38</v>
      </c>
      <c r="O31" s="13"/>
      <c r="P31" s="13"/>
      <c r="Q31" s="14">
        <v>6.38</v>
      </c>
    </row>
    <row r="32" spans="1:17" ht="38.25">
      <c r="A32" s="1" t="s">
        <v>17</v>
      </c>
      <c r="B32" s="1" t="s">
        <v>18</v>
      </c>
      <c r="C32" s="1" t="s">
        <v>47</v>
      </c>
      <c r="D32" s="2">
        <v>42059</v>
      </c>
      <c r="E32" s="2">
        <v>42059</v>
      </c>
      <c r="F32" s="1" t="s">
        <v>20</v>
      </c>
      <c r="G32" s="1"/>
      <c r="H32" s="1"/>
      <c r="I32" s="12"/>
      <c r="J32" s="13">
        <v>9</v>
      </c>
      <c r="K32" s="12"/>
      <c r="L32" s="12"/>
      <c r="M32" s="12"/>
      <c r="N32" s="14">
        <f t="shared" ref="N32:N37" si="2">SUM(I32:M32)</f>
        <v>9</v>
      </c>
      <c r="O32" s="12"/>
      <c r="P32" s="12"/>
      <c r="Q32" s="14">
        <f t="shared" ref="Q32:Q37" si="3">SUM(N32:P32)</f>
        <v>9</v>
      </c>
    </row>
    <row r="33" spans="1:17" ht="38.25">
      <c r="A33" s="1" t="s">
        <v>42</v>
      </c>
      <c r="B33" s="3" t="s">
        <v>43</v>
      </c>
      <c r="C33" s="1" t="s">
        <v>60</v>
      </c>
      <c r="D33" s="2">
        <v>42060</v>
      </c>
      <c r="E33" s="2">
        <v>42061</v>
      </c>
      <c r="F33" s="1" t="s">
        <v>61</v>
      </c>
      <c r="G33" s="1"/>
      <c r="H33" s="1"/>
      <c r="I33" s="13"/>
      <c r="J33" s="13">
        <v>96.75</v>
      </c>
      <c r="K33" s="13"/>
      <c r="L33" s="13">
        <v>17.7</v>
      </c>
      <c r="M33" s="13"/>
      <c r="N33" s="14">
        <f t="shared" si="2"/>
        <v>114.45</v>
      </c>
      <c r="O33" s="13"/>
      <c r="P33" s="13"/>
      <c r="Q33" s="14">
        <f t="shared" si="3"/>
        <v>114.45</v>
      </c>
    </row>
    <row r="34" spans="1:17" ht="38.25">
      <c r="A34" s="4" t="s">
        <v>17</v>
      </c>
      <c r="B34" s="4" t="s">
        <v>18</v>
      </c>
      <c r="C34" s="1" t="s">
        <v>47</v>
      </c>
      <c r="D34" s="7">
        <v>42062</v>
      </c>
      <c r="E34" s="7">
        <v>42062</v>
      </c>
      <c r="F34" s="4" t="s">
        <v>20</v>
      </c>
      <c r="G34" s="4"/>
      <c r="H34" s="4"/>
      <c r="I34" s="18"/>
      <c r="J34" s="15">
        <v>12.39</v>
      </c>
      <c r="K34" s="18"/>
      <c r="L34" s="18"/>
      <c r="M34" s="18"/>
      <c r="N34" s="14">
        <f t="shared" si="2"/>
        <v>12.39</v>
      </c>
      <c r="O34" s="18"/>
      <c r="P34" s="18"/>
      <c r="Q34" s="14">
        <f t="shared" si="3"/>
        <v>12.39</v>
      </c>
    </row>
    <row r="35" spans="1:17" ht="38.25">
      <c r="A35" s="1" t="s">
        <v>42</v>
      </c>
      <c r="B35" s="3" t="s">
        <v>43</v>
      </c>
      <c r="C35" s="1" t="s">
        <v>19</v>
      </c>
      <c r="D35" s="2">
        <v>42068</v>
      </c>
      <c r="E35" s="2">
        <v>42068</v>
      </c>
      <c r="F35" s="1" t="s">
        <v>62</v>
      </c>
      <c r="G35" s="1"/>
      <c r="H35" s="1"/>
      <c r="I35" s="13">
        <v>541.25</v>
      </c>
      <c r="J35" s="13">
        <v>97.57</v>
      </c>
      <c r="K35" s="13"/>
      <c r="L35" s="13"/>
      <c r="M35" s="13"/>
      <c r="N35" s="14">
        <f t="shared" si="2"/>
        <v>638.81999999999994</v>
      </c>
      <c r="O35" s="13"/>
      <c r="P35" s="13"/>
      <c r="Q35" s="14">
        <f t="shared" si="3"/>
        <v>638.81999999999994</v>
      </c>
    </row>
    <row r="36" spans="1:17" ht="25.5">
      <c r="A36" s="1" t="s">
        <v>63</v>
      </c>
      <c r="B36" s="1" t="s">
        <v>26</v>
      </c>
      <c r="C36" s="1" t="s">
        <v>64</v>
      </c>
      <c r="D36" s="2">
        <v>42086</v>
      </c>
      <c r="E36" s="2">
        <v>42086</v>
      </c>
      <c r="F36" s="1" t="s">
        <v>20</v>
      </c>
      <c r="G36" s="1"/>
      <c r="H36" s="1"/>
      <c r="I36" s="13"/>
      <c r="J36" s="13">
        <v>60</v>
      </c>
      <c r="K36" s="13"/>
      <c r="L36" s="13"/>
      <c r="M36" s="13"/>
      <c r="N36" s="14">
        <f t="shared" si="2"/>
        <v>60</v>
      </c>
      <c r="O36" s="13"/>
      <c r="P36" s="13"/>
      <c r="Q36" s="14">
        <f t="shared" si="3"/>
        <v>60</v>
      </c>
    </row>
    <row r="37" spans="1:17" ht="38.25">
      <c r="A37" s="1" t="s">
        <v>42</v>
      </c>
      <c r="B37" s="3" t="s">
        <v>43</v>
      </c>
      <c r="C37" s="1" t="s">
        <v>55</v>
      </c>
      <c r="D37" s="2">
        <v>42087</v>
      </c>
      <c r="E37" s="2">
        <v>42088</v>
      </c>
      <c r="F37" s="1" t="s">
        <v>65</v>
      </c>
      <c r="G37" s="1"/>
      <c r="H37" s="1"/>
      <c r="I37" s="13"/>
      <c r="J37" s="13"/>
      <c r="K37" s="13">
        <v>125.63</v>
      </c>
      <c r="L37" s="13"/>
      <c r="M37" s="13"/>
      <c r="N37" s="14">
        <f t="shared" si="2"/>
        <v>125.63</v>
      </c>
      <c r="O37" s="13"/>
      <c r="P37" s="13"/>
      <c r="Q37" s="14">
        <f t="shared" si="3"/>
        <v>125.63</v>
      </c>
    </row>
    <row r="38" spans="1:17" ht="51">
      <c r="A38" s="1" t="s">
        <v>28</v>
      </c>
      <c r="B38" s="1" t="s">
        <v>29</v>
      </c>
      <c r="C38" s="1" t="s">
        <v>66</v>
      </c>
      <c r="D38" s="2">
        <v>42087</v>
      </c>
      <c r="E38" s="2">
        <v>42087</v>
      </c>
      <c r="F38" s="1" t="s">
        <v>20</v>
      </c>
      <c r="G38" s="1"/>
      <c r="H38" s="1"/>
      <c r="I38" s="13"/>
      <c r="J38" s="13">
        <v>63</v>
      </c>
      <c r="K38" s="13">
        <v>142.69999999999999</v>
      </c>
      <c r="L38" s="13"/>
      <c r="M38" s="13"/>
      <c r="N38" s="14">
        <v>205.7</v>
      </c>
      <c r="O38" s="13"/>
      <c r="P38" s="13"/>
      <c r="Q38" s="14">
        <v>205.7</v>
      </c>
    </row>
    <row r="39" spans="1:17" ht="25.5">
      <c r="A39" s="1" t="s">
        <v>67</v>
      </c>
      <c r="B39" s="1" t="s">
        <v>29</v>
      </c>
      <c r="C39" s="1" t="s">
        <v>64</v>
      </c>
      <c r="D39" s="2">
        <v>42087</v>
      </c>
      <c r="E39" s="2">
        <v>42088</v>
      </c>
      <c r="F39" s="1" t="s">
        <v>20</v>
      </c>
      <c r="G39" s="1"/>
      <c r="H39" s="1"/>
      <c r="I39" s="13"/>
      <c r="J39" s="13"/>
      <c r="K39" s="13">
        <v>142.69999999999999</v>
      </c>
      <c r="L39" s="13"/>
      <c r="M39" s="13"/>
      <c r="N39" s="14">
        <f t="shared" ref="N39:N44" si="4">SUM(I39:M39)</f>
        <v>142.69999999999999</v>
      </c>
      <c r="O39" s="13"/>
      <c r="P39" s="13"/>
      <c r="Q39" s="14">
        <f>SUM(N39:O39:P39)</f>
        <v>142.69999999999999</v>
      </c>
    </row>
    <row r="40" spans="1:17" ht="25.5">
      <c r="A40" s="1" t="s">
        <v>45</v>
      </c>
      <c r="B40" s="1" t="s">
        <v>26</v>
      </c>
      <c r="C40" s="1" t="s">
        <v>64</v>
      </c>
      <c r="D40" s="2">
        <v>42088</v>
      </c>
      <c r="E40" s="2">
        <v>42088</v>
      </c>
      <c r="F40" s="1" t="s">
        <v>20</v>
      </c>
      <c r="G40" s="1"/>
      <c r="H40" s="1"/>
      <c r="I40" s="13"/>
      <c r="J40" s="13"/>
      <c r="K40" s="13">
        <v>142.69999999999999</v>
      </c>
      <c r="L40" s="13"/>
      <c r="M40" s="13"/>
      <c r="N40" s="14">
        <f t="shared" si="4"/>
        <v>142.69999999999999</v>
      </c>
      <c r="O40" s="13"/>
      <c r="P40" s="13"/>
      <c r="Q40" s="14">
        <f>SUM(N40:O40:P40)</f>
        <v>142.69999999999999</v>
      </c>
    </row>
    <row r="41" spans="1:17" ht="51">
      <c r="A41" s="1" t="s">
        <v>45</v>
      </c>
      <c r="B41" s="1" t="s">
        <v>26</v>
      </c>
      <c r="C41" s="1" t="s">
        <v>46</v>
      </c>
      <c r="D41" s="2">
        <v>42088</v>
      </c>
      <c r="E41" s="2">
        <v>42088</v>
      </c>
      <c r="F41" s="1" t="s">
        <v>20</v>
      </c>
      <c r="G41" s="1"/>
      <c r="H41" s="1"/>
      <c r="I41" s="13"/>
      <c r="J41" s="13">
        <v>201.4</v>
      </c>
      <c r="K41" s="13"/>
      <c r="L41" s="13"/>
      <c r="M41" s="13"/>
      <c r="N41" s="14">
        <f t="shared" si="4"/>
        <v>201.4</v>
      </c>
      <c r="O41" s="13"/>
      <c r="P41" s="13"/>
      <c r="Q41" s="14">
        <f>SUM(N41:O41:P41)</f>
        <v>201.4</v>
      </c>
    </row>
    <row r="42" spans="1:17" ht="25.5">
      <c r="A42" s="1" t="s">
        <v>68</v>
      </c>
      <c r="B42" s="1" t="s">
        <v>26</v>
      </c>
      <c r="C42" s="1" t="s">
        <v>64</v>
      </c>
      <c r="D42" s="2">
        <v>42088</v>
      </c>
      <c r="E42" s="2">
        <v>42088</v>
      </c>
      <c r="F42" s="1" t="s">
        <v>20</v>
      </c>
      <c r="G42" s="1"/>
      <c r="H42" s="1"/>
      <c r="I42" s="13"/>
      <c r="J42" s="13"/>
      <c r="K42" s="13">
        <v>142.69999999999999</v>
      </c>
      <c r="L42" s="13"/>
      <c r="M42" s="13"/>
      <c r="N42" s="14">
        <f t="shared" si="4"/>
        <v>142.69999999999999</v>
      </c>
      <c r="O42" s="13"/>
      <c r="P42" s="13"/>
      <c r="Q42" s="14">
        <f>SUM(N42:O42:P42)</f>
        <v>142.69999999999999</v>
      </c>
    </row>
    <row r="43" spans="1:17" ht="25.5">
      <c r="A43" s="1" t="s">
        <v>28</v>
      </c>
      <c r="B43" s="1" t="s">
        <v>29</v>
      </c>
      <c r="C43" s="1" t="s">
        <v>64</v>
      </c>
      <c r="D43" s="2">
        <v>42088</v>
      </c>
      <c r="E43" s="2">
        <v>42089</v>
      </c>
      <c r="F43" s="1" t="s">
        <v>20</v>
      </c>
      <c r="G43" s="1"/>
      <c r="H43" s="1"/>
      <c r="I43" s="13"/>
      <c r="J43" s="13">
        <v>13</v>
      </c>
      <c r="K43" s="13">
        <v>142.69999999999999</v>
      </c>
      <c r="L43" s="13"/>
      <c r="M43" s="13"/>
      <c r="N43" s="14">
        <f t="shared" si="4"/>
        <v>155.69999999999999</v>
      </c>
      <c r="O43" s="13"/>
      <c r="P43" s="13"/>
      <c r="Q43" s="14">
        <f>SUM(N43:O43:P43)</f>
        <v>155.69999999999999</v>
      </c>
    </row>
    <row r="44" spans="1:17" ht="25.5">
      <c r="A44" s="1" t="s">
        <v>49</v>
      </c>
      <c r="B44" s="3" t="s">
        <v>50</v>
      </c>
      <c r="C44" s="1" t="s">
        <v>69</v>
      </c>
      <c r="D44" s="2">
        <v>42094</v>
      </c>
      <c r="E44" s="2">
        <v>42094</v>
      </c>
      <c r="F44" s="1" t="s">
        <v>20</v>
      </c>
      <c r="G44" s="1"/>
      <c r="H44" s="1"/>
      <c r="I44" s="13"/>
      <c r="J44" s="13">
        <v>10</v>
      </c>
      <c r="K44" s="13"/>
      <c r="L44" s="13"/>
      <c r="M44" s="13"/>
      <c r="N44" s="14">
        <f t="shared" si="4"/>
        <v>10</v>
      </c>
      <c r="O44" s="13"/>
      <c r="P44" s="13"/>
      <c r="Q44" s="14">
        <f>SUM(N44:P44)</f>
        <v>10</v>
      </c>
    </row>
  </sheetData>
  <autoFilter ref="A1:Q44"/>
  <sortState ref="A2:Q44">
    <sortCondition ref="D2:D44"/>
    <sortCondition ref="A2:A44"/>
  </sortState>
  <pageMargins left="0.7" right="0.7" top="0.75" bottom="0.75" header="0.3" footer="0.3"/>
  <pageSetup scale="5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Val M</cp:lastModifiedBy>
  <cp:revision/>
  <dcterms:created xsi:type="dcterms:W3CDTF">2015-01-27T19:18:18Z</dcterms:created>
  <dcterms:modified xsi:type="dcterms:W3CDTF">2015-11-12T20:33:36Z</dcterms:modified>
</cp:coreProperties>
</file>