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6/Website/Expenses/"/>
    </mc:Choice>
  </mc:AlternateContent>
  <xr:revisionPtr revIDLastSave="48" documentId="13_ncr:1_{DA63156F-140F-4C1A-BE4D-8E53DA3CB076}" xr6:coauthVersionLast="47" xr6:coauthVersionMax="47" xr10:uidLastSave="{301BD1BF-6B74-4627-8525-0AD9F26BBB7D}"/>
  <bookViews>
    <workbookView xWindow="2265" yWindow="2265" windowWidth="22650" windowHeight="11295" xr2:uid="{FD0F1714-CA8F-4A3B-923B-308FD488CCFE}"/>
  </bookViews>
  <sheets>
    <sheet name="Jan-March 2026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0" l="1"/>
  <c r="R16" i="10"/>
  <c r="O15" i="10"/>
  <c r="R15" i="10"/>
  <c r="R14" i="10"/>
  <c r="O14" i="10"/>
  <c r="O13" i="10"/>
  <c r="R13" i="10" s="1"/>
  <c r="O12" i="10"/>
  <c r="R12" i="10"/>
  <c r="O10" i="10"/>
  <c r="R10" i="10" s="1"/>
  <c r="O3" i="10"/>
  <c r="R3" i="10" s="1"/>
  <c r="O4" i="10"/>
  <c r="R4" i="10" s="1"/>
  <c r="O5" i="10"/>
  <c r="R5" i="10" s="1"/>
  <c r="O6" i="10"/>
  <c r="R6" i="10" s="1"/>
  <c r="O7" i="10"/>
  <c r="R7" i="10" s="1"/>
  <c r="O8" i="10"/>
  <c r="R8" i="10" s="1"/>
  <c r="O9" i="10"/>
  <c r="R9" i="10" s="1"/>
  <c r="O11" i="10"/>
  <c r="R11" i="10" s="1"/>
  <c r="O2" i="10"/>
  <c r="R2" i="10" s="1"/>
</calcChain>
</file>

<file path=xl/sharedStrings.xml><?xml version="1.0" encoding="utf-8"?>
<sst xmlns="http://schemas.openxmlformats.org/spreadsheetml/2006/main" count="132" uniqueCount="75">
  <si>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</si>
  <si>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</si>
  <si>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</si>
  <si>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</si>
  <si>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</si>
  <si>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</si>
  <si>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</si>
  <si>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</si>
  <si>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</si>
  <si>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</si>
  <si>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</si>
  <si>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</si>
  <si>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</si>
  <si>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</si>
  <si>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</si>
  <si>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</si>
  <si>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</si>
  <si>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Travel to attend sector related meeting</t>
  </si>
  <si>
    <t>Katharine Bambrick</t>
  </si>
  <si>
    <t>Chief Executive Officer</t>
  </si>
  <si>
    <t>Toronto, ON</t>
  </si>
  <si>
    <t>GRT Member</t>
  </si>
  <si>
    <t>Recognition Event</t>
  </si>
  <si>
    <t>Board Meeting</t>
  </si>
  <si>
    <t>Board Member</t>
  </si>
  <si>
    <t>Alberta Cefis</t>
  </si>
  <si>
    <t>Peter Forsberg</t>
  </si>
  <si>
    <t>Travel to meeting with stakeholders</t>
  </si>
  <si>
    <t>George B. Santos</t>
  </si>
  <si>
    <t>Richard Farmer</t>
  </si>
  <si>
    <t>Travel to attend sector related session</t>
  </si>
  <si>
    <t>North York, ON</t>
  </si>
  <si>
    <t>Mississauga, ON</t>
  </si>
  <si>
    <t>Marzena Gersho</t>
  </si>
  <si>
    <t>V.P. Corporate Affairs &amp; Communications</t>
  </si>
  <si>
    <t> Meeting with Board Director</t>
  </si>
  <si>
    <t>Diane Mavrinac-Ross</t>
  </si>
  <si>
    <t>Jan 7 2026</t>
  </si>
  <si>
    <t>Peter Forsberg </t>
  </si>
  <si>
    <t>Jan 9 2026</t>
  </si>
  <si>
    <t>Smithville, ON</t>
  </si>
  <si>
    <t>Moshe Ronen </t>
  </si>
  <si>
    <t>Jan 12 2026</t>
  </si>
  <si>
    <t>Maple, ON</t>
  </si>
  <si>
    <t>Manjit Khaira</t>
  </si>
  <si>
    <t>Jan 14 2026</t>
  </si>
  <si>
    <t>Jan 27 2026</t>
  </si>
  <si>
    <t>Andy Blenkarn </t>
  </si>
  <si>
    <t>Jan 30 32026</t>
  </si>
  <si>
    <t> Don MacKay </t>
  </si>
  <si>
    <t>Bracebridge, ON</t>
  </si>
  <si>
    <t>Feb 06 2026</t>
  </si>
  <si>
    <t>Ken Knox </t>
  </si>
  <si>
    <t>Bob Chant</t>
  </si>
  <si>
    <t>Feb 13 2026</t>
  </si>
  <si>
    <t>Washago, ON</t>
  </si>
  <si>
    <t>Oct 25 2025</t>
  </si>
  <si>
    <t>Jan 30 2026</t>
  </si>
  <si>
    <t>March 3 2026</t>
  </si>
  <si>
    <t> Meeting with Board Director and consultant</t>
  </si>
  <si>
    <t>March 5 2026</t>
  </si>
  <si>
    <t xml:space="preserve">Cyber Incident Management Tabletop Exercise </t>
  </si>
  <si>
    <t>March 13 2026</t>
  </si>
  <si>
    <t>Dunnville, ON</t>
  </si>
  <si>
    <t>Board meeting at the ministry (MTCG)</t>
  </si>
  <si>
    <t>March 26 2026</t>
  </si>
  <si>
    <t>Dec 14 2025</t>
  </si>
  <si>
    <t>Feb 8 2026</t>
  </si>
  <si>
    <t>Mentoring meeting</t>
  </si>
  <si>
    <t>Travel to attend professional development session</t>
  </si>
  <si>
    <t>Richmond Hill, ON</t>
  </si>
  <si>
    <t>Hampton, ON</t>
  </si>
  <si>
    <t>Fergus, ON</t>
  </si>
  <si>
    <t>ICD Session</t>
  </si>
  <si>
    <t>Purpose (elaborated)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</si>
</sst>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 (headings)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39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5" fillId="3" borderId="5" xfId="1" applyFont="1" applyFill="1" applyBorder="1" applyAlignment="1">
      <alignment horizontal="left" vertical="center" wrapText="1"/>
    </xf>
    <xf numFmtId="164" fontId="5" fillId="3" borderId="6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1" applyFont="1" applyBorder="1" applyAlignment="1">
      <alignment horizontal="left" vertical="center" wrapText="1"/>
    </xf>
    <xf numFmtId="7" fontId="3" fillId="0" borderId="1" xfId="1" applyNumberFormat="1" applyFont="1" applyBorder="1" applyAlignment="1">
      <alignment horizontal="center" vertical="center" wrapText="1"/>
    </xf>
    <xf numFmtId="7" fontId="3" fillId="0" borderId="8" xfId="1" applyNumberFormat="1" applyFont="1" applyBorder="1" applyAlignment="1">
      <alignment horizontal="center" vertical="center" wrapText="1"/>
    </xf>
    <xf numFmtId="7" fontId="6" fillId="2" borderId="1" xfId="1" applyNumberFormat="1" applyFont="1" applyFill="1" applyBorder="1" applyAlignment="1">
      <alignment horizontal="center" vertical="center" wrapText="1"/>
    </xf>
    <xf numFmtId="7" fontId="6" fillId="2" borderId="8" xfId="1" applyNumberFormat="1" applyFont="1" applyFill="1" applyBorder="1" applyAlignment="1">
      <alignment horizontal="center" vertical="center" wrapText="1"/>
    </xf>
    <xf numFmtId="7" fontId="6" fillId="2" borderId="3" xfId="1" applyNumberFormat="1" applyFont="1" applyFill="1" applyBorder="1" applyAlignment="1">
      <alignment horizontal="center" vertical="center" wrapText="1"/>
    </xf>
    <xf numFmtId="7" fontId="6" fillId="2" borderId="9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1" formatCode="&quot;$&quot;#,##0.00_);\(&quot;$&quot;#,##0.0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1" formatCode="&quot;$&quot;#,##0.00_);\(&quot;$&quot;#,##0.0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1" formatCode="&quot;$&quot;#,##0.00_);\(&quot;$&quot;#,##0.0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(headings)"/>
        <scheme val="none"/>
      </font>
      <fill>
        <patternFill patternType="solid">
          <fgColor indexed="64"/>
          <bgColor rgb="FF00739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A4C13F-5D80-4678-8D84-165F7311928D}" name="Table1" displayName="Table1" ref="A1:R16" totalsRowShown="0" headerRowDxfId="20" dataDxfId="18" headerRowBorderDxfId="19" tableBorderDxfId="17" headerRowCellStyle="Currency" dataCellStyle="Currency">
  <autoFilter ref="A1:R16" xr:uid="{03A4C13F-5D80-4678-8D84-165F7311928D}"/>
  <tableColumns count="18">
    <tableColumn id="1" xr3:uid="{735E361C-5FCF-4E41-BDA3-06B90AAFC37A}" name="Name"/>
    <tableColumn id="2" xr3:uid="{80BDB685-7252-41CA-9126-16E6C1615FF0}" name="Position" dataDxfId="16"/>
    <tableColumn id="3" xr3:uid="{65373DB7-E66F-4007-9EC1-3E39D384E5FC}" name="Purpose" dataDxfId="15"/>
    <tableColumn id="4" xr3:uid="{1D9EE1DB-B304-4A79-84B3-580A13E11464}" name="Purpose (elaborated)" dataDxfId="14"/>
    <tableColumn id="5" xr3:uid="{F46E6318-6136-4FA2-90F5-9C9A378D4D8C}" name="Start Date" dataDxfId="13"/>
    <tableColumn id="6" xr3:uid="{81284010-03DA-45B6-AF5D-E53BA19DE65D}" name="End Date" dataDxfId="12"/>
    <tableColumn id="7" xr3:uid="{EC2411AF-842D-4A24-AEB7-C3463686165D}" name="Destination " dataDxfId="11"/>
    <tableColumn id="8" xr3:uid="{C21A9262-F9A2-43AF-A138-90FA1A408571}" name="Attendees" dataDxfId="10"/>
    <tableColumn id="9" xr3:uid="{360FF54F-469E-45D2-BCDA-0A97D20B5564}" name="Other Attendees " dataDxfId="9"/>
    <tableColumn id="10" xr3:uid="{35ACBBDF-4293-4C5E-9206-E8F689B693FE}" name=" Air Fare " dataDxfId="8"/>
    <tableColumn id="11" xr3:uid="{DEC128E8-652C-4739-8028-B57236AE34E2}" name=" Other Transportation " dataDxfId="7" dataCellStyle="Currency"/>
    <tableColumn id="12" xr3:uid="{A2137F13-5A67-4CFE-A4B8-91FF1D9B0B40}" name=" Accommodation " dataDxfId="6" dataCellStyle="Currency"/>
    <tableColumn id="13" xr3:uid="{EB1A06DC-E340-470D-A249-59F2AB1B2763}" name="Meals" dataDxfId="5" dataCellStyle="Currency"/>
    <tableColumn id="14" xr3:uid="{16B54F1E-4B08-490A-B470-98256B7AB948}" name="Incidentals" dataDxfId="4" dataCellStyle="Currency"/>
    <tableColumn id="15" xr3:uid="{A46047D8-A669-422C-8AEA-387FDE30C22F}" name="SUBTOTAL" dataDxfId="2" dataCellStyle="Currency">
      <calculatedColumnFormula>SUM(J2:N2)</calculatedColumnFormula>
    </tableColumn>
    <tableColumn id="16" xr3:uid="{0B934A8D-336D-4EF4-AC22-F03A735FD92B}" name="Hospitality" dataDxfId="3" dataCellStyle="Currency"/>
    <tableColumn id="17" xr3:uid="{E8040B17-DAFF-48D4-A0EA-0044ADCDAF62}" name="Other Expenses" dataDxfId="1" dataCellStyle="Currency"/>
    <tableColumn id="18" xr3:uid="{5CB8D68D-ABC4-4C56-B535-640D2400AF66}" name="TOTAL" dataDxfId="0" dataCellStyle="Currency">
      <calculatedColumnFormula>SUM(O2:Q2)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7729-25D8-4288-8FEC-0BF33427F1CA}">
  <dimension ref="A1:R16"/>
  <sheetViews>
    <sheetView tabSelected="1" zoomScale="70" zoomScaleNormal="70" workbookViewId="0">
      <selection activeCell="K2" sqref="K2"/>
    </sheetView>
  </sheetViews>
  <sheetFormatPr defaultColWidth="8.7109375" defaultRowHeight="14.25" x14ac:dyDescent="0.2"/>
  <cols>
    <col min="1" max="1" width="22.42578125" style="1" customWidth="1"/>
    <col min="2" max="2" width="24.85546875" style="1" customWidth="1"/>
    <col min="3" max="3" width="49.28515625" style="1" customWidth="1"/>
    <col min="4" max="4" width="46.7109375" style="1" customWidth="1"/>
    <col min="5" max="5" width="16.85546875" style="1" customWidth="1"/>
    <col min="6" max="6" width="15.42578125" style="1" customWidth="1"/>
    <col min="7" max="7" width="18.7109375" style="1" customWidth="1"/>
    <col min="8" max="9" width="23.7109375" style="1" customWidth="1"/>
    <col min="10" max="10" width="15.5703125" style="1" customWidth="1"/>
    <col min="11" max="11" width="30.42578125" style="1" customWidth="1"/>
    <col min="12" max="12" width="24.140625" style="1" customWidth="1"/>
    <col min="13" max="13" width="12.5703125" style="1" customWidth="1"/>
    <col min="14" max="14" width="18.42578125" style="1" customWidth="1"/>
    <col min="15" max="15" width="19.28515625" style="1" customWidth="1"/>
    <col min="16" max="16" width="18.140625" style="1" customWidth="1"/>
    <col min="17" max="17" width="24" style="1" customWidth="1"/>
    <col min="18" max="18" width="14.28515625" style="1" customWidth="1"/>
    <col min="19" max="16384" width="8.7109375" style="1"/>
  </cols>
  <sheetData>
    <row r="1" spans="1:18" ht="38.25" customHeight="1" x14ac:dyDescent="0.2">
      <c r="A1" s="11" t="s">
        <v>0</v>
      </c>
      <c r="B1" s="12" t="s">
        <v>1</v>
      </c>
      <c r="C1" s="12" t="s">
        <v>2</v>
      </c>
      <c r="D1" s="12" t="s">
        <v>74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4" t="s">
        <v>16</v>
      </c>
    </row>
    <row r="2" spans="1:18" ht="38.25" customHeight="1" x14ac:dyDescent="0.2">
      <c r="A2" s="8" t="s">
        <v>18</v>
      </c>
      <c r="B2" s="2" t="s">
        <v>19</v>
      </c>
      <c r="C2" s="2" t="s">
        <v>27</v>
      </c>
      <c r="D2" s="2" t="s">
        <v>35</v>
      </c>
      <c r="E2" s="2" t="s">
        <v>37</v>
      </c>
      <c r="F2" s="2" t="s">
        <v>37</v>
      </c>
      <c r="G2" s="2" t="s">
        <v>31</v>
      </c>
      <c r="H2" s="2" t="s">
        <v>36</v>
      </c>
      <c r="I2" s="2"/>
      <c r="J2" s="2"/>
      <c r="K2" s="18">
        <v>67.28</v>
      </c>
      <c r="L2" s="4"/>
      <c r="M2" s="4"/>
      <c r="N2" s="4"/>
      <c r="O2" s="20">
        <f>SUM(J2:N2)</f>
        <v>67.28</v>
      </c>
      <c r="P2" s="4"/>
      <c r="Q2" s="4"/>
      <c r="R2" s="22">
        <f>SUM(O2:Q2)</f>
        <v>67.28</v>
      </c>
    </row>
    <row r="3" spans="1:18" ht="38.25" customHeight="1" x14ac:dyDescent="0.2">
      <c r="A3" s="8" t="s">
        <v>18</v>
      </c>
      <c r="B3" s="2" t="s">
        <v>19</v>
      </c>
      <c r="C3" s="2" t="s">
        <v>27</v>
      </c>
      <c r="D3" s="2" t="s">
        <v>35</v>
      </c>
      <c r="E3" s="2" t="s">
        <v>39</v>
      </c>
      <c r="F3" s="2" t="s">
        <v>39</v>
      </c>
      <c r="G3" s="2" t="s">
        <v>40</v>
      </c>
      <c r="H3" s="2" t="s">
        <v>38</v>
      </c>
      <c r="I3" s="2"/>
      <c r="J3" s="2"/>
      <c r="K3" s="18">
        <v>80.8</v>
      </c>
      <c r="L3" s="4"/>
      <c r="M3" s="4"/>
      <c r="N3" s="4"/>
      <c r="O3" s="20">
        <f t="shared" ref="O3:O16" si="0">SUM(J3:N3)</f>
        <v>80.8</v>
      </c>
      <c r="P3" s="4"/>
      <c r="Q3" s="4"/>
      <c r="R3" s="22">
        <f t="shared" ref="R3:R16" si="1">SUM(O3:Q3)</f>
        <v>80.8</v>
      </c>
    </row>
    <row r="4" spans="1:18" ht="38.25" customHeight="1" x14ac:dyDescent="0.2">
      <c r="A4" s="8" t="s">
        <v>18</v>
      </c>
      <c r="B4" s="2" t="s">
        <v>19</v>
      </c>
      <c r="C4" s="2" t="s">
        <v>27</v>
      </c>
      <c r="D4" s="2" t="s">
        <v>35</v>
      </c>
      <c r="E4" s="2" t="s">
        <v>42</v>
      </c>
      <c r="F4" s="2" t="s">
        <v>42</v>
      </c>
      <c r="G4" s="2" t="s">
        <v>43</v>
      </c>
      <c r="H4" s="2" t="s">
        <v>41</v>
      </c>
      <c r="I4" s="2"/>
      <c r="J4" s="2"/>
      <c r="K4" s="18">
        <v>67.599999999999994</v>
      </c>
      <c r="L4" s="4"/>
      <c r="M4" s="4"/>
      <c r="N4" s="4"/>
      <c r="O4" s="20">
        <f t="shared" si="0"/>
        <v>67.599999999999994</v>
      </c>
      <c r="P4" s="4"/>
      <c r="Q4" s="4"/>
      <c r="R4" s="22">
        <f t="shared" si="1"/>
        <v>67.599999999999994</v>
      </c>
    </row>
    <row r="5" spans="1:18" ht="38.25" customHeight="1" x14ac:dyDescent="0.2">
      <c r="A5" s="8" t="s">
        <v>18</v>
      </c>
      <c r="B5" s="2" t="s">
        <v>19</v>
      </c>
      <c r="C5" s="2" t="s">
        <v>27</v>
      </c>
      <c r="D5" s="2" t="s">
        <v>35</v>
      </c>
      <c r="E5" s="5" t="s">
        <v>45</v>
      </c>
      <c r="F5" s="2" t="s">
        <v>45</v>
      </c>
      <c r="G5" s="2" t="s">
        <v>32</v>
      </c>
      <c r="H5" s="2" t="s">
        <v>44</v>
      </c>
      <c r="I5" s="2"/>
      <c r="J5" s="2"/>
      <c r="K5" s="18">
        <v>41.04</v>
      </c>
      <c r="L5" s="4"/>
      <c r="M5" s="4"/>
      <c r="N5" s="4"/>
      <c r="O5" s="20">
        <f t="shared" si="0"/>
        <v>41.04</v>
      </c>
      <c r="P5" s="4"/>
      <c r="Q5" s="4"/>
      <c r="R5" s="22">
        <f t="shared" si="1"/>
        <v>41.04</v>
      </c>
    </row>
    <row r="6" spans="1:18" ht="38.25" customHeight="1" x14ac:dyDescent="0.2">
      <c r="A6" s="8" t="s">
        <v>18</v>
      </c>
      <c r="B6" s="2" t="s">
        <v>19</v>
      </c>
      <c r="C6" s="2" t="s">
        <v>27</v>
      </c>
      <c r="D6" s="2" t="s">
        <v>35</v>
      </c>
      <c r="E6" s="2" t="s">
        <v>46</v>
      </c>
      <c r="F6" s="2" t="s">
        <v>46</v>
      </c>
      <c r="G6" s="2" t="s">
        <v>70</v>
      </c>
      <c r="H6" s="2" t="s">
        <v>47</v>
      </c>
      <c r="I6" s="2"/>
      <c r="J6" s="2"/>
      <c r="K6" s="18">
        <v>70.08</v>
      </c>
      <c r="L6" s="4"/>
      <c r="M6" s="4"/>
      <c r="N6" s="4"/>
      <c r="O6" s="20">
        <f t="shared" si="0"/>
        <v>70.08</v>
      </c>
      <c r="P6" s="4"/>
      <c r="Q6" s="4"/>
      <c r="R6" s="22">
        <f t="shared" si="1"/>
        <v>70.08</v>
      </c>
    </row>
    <row r="7" spans="1:18" ht="38.25" customHeight="1" x14ac:dyDescent="0.2">
      <c r="A7" s="8" t="s">
        <v>18</v>
      </c>
      <c r="B7" s="2" t="s">
        <v>19</v>
      </c>
      <c r="C7" s="2" t="s">
        <v>27</v>
      </c>
      <c r="D7" s="2" t="s">
        <v>35</v>
      </c>
      <c r="E7" s="2" t="s">
        <v>48</v>
      </c>
      <c r="F7" s="2" t="s">
        <v>57</v>
      </c>
      <c r="G7" s="2" t="s">
        <v>50</v>
      </c>
      <c r="H7" s="2" t="s">
        <v>49</v>
      </c>
      <c r="I7" s="2"/>
      <c r="J7" s="2"/>
      <c r="K7" s="18">
        <v>184.8</v>
      </c>
      <c r="L7" s="4"/>
      <c r="M7" s="4"/>
      <c r="N7" s="4"/>
      <c r="O7" s="20">
        <f t="shared" si="0"/>
        <v>184.8</v>
      </c>
      <c r="P7" s="4"/>
      <c r="Q7" s="4"/>
      <c r="R7" s="22">
        <f t="shared" si="1"/>
        <v>184.8</v>
      </c>
    </row>
    <row r="8" spans="1:18" ht="38.25" customHeight="1" x14ac:dyDescent="0.2">
      <c r="A8" s="8" t="s">
        <v>18</v>
      </c>
      <c r="B8" s="2" t="s">
        <v>19</v>
      </c>
      <c r="C8" s="2" t="s">
        <v>27</v>
      </c>
      <c r="D8" s="2" t="s">
        <v>68</v>
      </c>
      <c r="E8" s="2" t="s">
        <v>51</v>
      </c>
      <c r="F8" s="2" t="s">
        <v>51</v>
      </c>
      <c r="G8" s="2" t="s">
        <v>71</v>
      </c>
      <c r="H8" s="2" t="s">
        <v>52</v>
      </c>
      <c r="I8" s="2"/>
      <c r="J8" s="2"/>
      <c r="K8" s="18">
        <v>119.2</v>
      </c>
      <c r="L8" s="4"/>
      <c r="M8" s="4"/>
      <c r="N8" s="4"/>
      <c r="O8" s="20">
        <f t="shared" si="0"/>
        <v>119.2</v>
      </c>
      <c r="P8" s="4"/>
      <c r="Q8" s="4"/>
      <c r="R8" s="22">
        <f t="shared" si="1"/>
        <v>119.2</v>
      </c>
    </row>
    <row r="9" spans="1:18" ht="38.25" customHeight="1" x14ac:dyDescent="0.2">
      <c r="A9" s="8" t="s">
        <v>18</v>
      </c>
      <c r="B9" s="2" t="s">
        <v>19</v>
      </c>
      <c r="C9" s="2" t="s">
        <v>27</v>
      </c>
      <c r="D9" s="2" t="s">
        <v>35</v>
      </c>
      <c r="E9" s="2" t="s">
        <v>54</v>
      </c>
      <c r="F9" s="2" t="s">
        <v>54</v>
      </c>
      <c r="G9" s="2" t="s">
        <v>72</v>
      </c>
      <c r="H9" s="2" t="s">
        <v>53</v>
      </c>
      <c r="I9" s="2"/>
      <c r="J9" s="2"/>
      <c r="K9" s="18">
        <v>21.36</v>
      </c>
      <c r="L9" s="4"/>
      <c r="M9" s="4"/>
      <c r="N9" s="4"/>
      <c r="O9" s="20">
        <f t="shared" si="0"/>
        <v>21.36</v>
      </c>
      <c r="P9" s="4"/>
      <c r="Q9" s="4"/>
      <c r="R9" s="22">
        <f t="shared" si="1"/>
        <v>21.36</v>
      </c>
    </row>
    <row r="10" spans="1:18" ht="38.25" customHeight="1" x14ac:dyDescent="0.2">
      <c r="A10" s="8" t="s">
        <v>18</v>
      </c>
      <c r="B10" s="2" t="s">
        <v>19</v>
      </c>
      <c r="C10" s="2" t="s">
        <v>27</v>
      </c>
      <c r="D10" s="2" t="s">
        <v>59</v>
      </c>
      <c r="E10" s="2" t="s">
        <v>58</v>
      </c>
      <c r="F10" s="2" t="s">
        <v>58</v>
      </c>
      <c r="G10" s="2" t="s">
        <v>20</v>
      </c>
      <c r="H10" s="6" t="s">
        <v>25</v>
      </c>
      <c r="I10" s="2"/>
      <c r="J10" s="2"/>
      <c r="K10" s="18">
        <v>35.840000000000003</v>
      </c>
      <c r="L10" s="4"/>
      <c r="M10" s="4"/>
      <c r="N10" s="4"/>
      <c r="O10" s="20">
        <f t="shared" si="0"/>
        <v>35.840000000000003</v>
      </c>
      <c r="P10" s="4"/>
      <c r="Q10" s="4"/>
      <c r="R10" s="22">
        <f t="shared" si="1"/>
        <v>35.840000000000003</v>
      </c>
    </row>
    <row r="11" spans="1:18" ht="38.25" customHeight="1" x14ac:dyDescent="0.2">
      <c r="A11" s="8" t="s">
        <v>29</v>
      </c>
      <c r="B11" s="2" t="s">
        <v>21</v>
      </c>
      <c r="C11" s="2" t="s">
        <v>17</v>
      </c>
      <c r="D11" s="2" t="s">
        <v>22</v>
      </c>
      <c r="E11" s="2" t="s">
        <v>56</v>
      </c>
      <c r="F11" s="2" t="s">
        <v>56</v>
      </c>
      <c r="G11" s="2" t="s">
        <v>55</v>
      </c>
      <c r="H11" s="2"/>
      <c r="I11" s="2"/>
      <c r="J11" s="2"/>
      <c r="K11" s="18">
        <v>100.04</v>
      </c>
      <c r="L11" s="4"/>
      <c r="M11" s="4"/>
      <c r="N11" s="4"/>
      <c r="O11" s="20">
        <f t="shared" si="0"/>
        <v>100.04</v>
      </c>
      <c r="P11" s="4"/>
      <c r="Q11" s="4"/>
      <c r="R11" s="22">
        <f t="shared" si="1"/>
        <v>100.04</v>
      </c>
    </row>
    <row r="12" spans="1:18" ht="38.25" customHeight="1" x14ac:dyDescent="0.2">
      <c r="A12" s="9" t="s">
        <v>26</v>
      </c>
      <c r="B12" s="2" t="s">
        <v>24</v>
      </c>
      <c r="C12" s="3" t="s">
        <v>30</v>
      </c>
      <c r="D12" s="2" t="s">
        <v>61</v>
      </c>
      <c r="E12" s="2" t="s">
        <v>60</v>
      </c>
      <c r="F12" s="2" t="s">
        <v>60</v>
      </c>
      <c r="G12" s="2" t="s">
        <v>20</v>
      </c>
      <c r="H12" s="2"/>
      <c r="I12" s="2"/>
      <c r="J12" s="2"/>
      <c r="K12" s="18">
        <v>36</v>
      </c>
      <c r="L12" s="2"/>
      <c r="M12" s="2"/>
      <c r="N12" s="2"/>
      <c r="O12" s="20">
        <f t="shared" si="0"/>
        <v>36</v>
      </c>
      <c r="P12" s="2"/>
      <c r="Q12" s="2"/>
      <c r="R12" s="22">
        <f t="shared" si="1"/>
        <v>36</v>
      </c>
    </row>
    <row r="13" spans="1:18" ht="38.25" customHeight="1" x14ac:dyDescent="0.2">
      <c r="A13" s="10" t="s">
        <v>28</v>
      </c>
      <c r="B13" s="3" t="s">
        <v>21</v>
      </c>
      <c r="C13" s="3" t="s">
        <v>17</v>
      </c>
      <c r="D13" s="3" t="s">
        <v>22</v>
      </c>
      <c r="E13" s="2" t="s">
        <v>62</v>
      </c>
      <c r="F13" s="2" t="s">
        <v>62</v>
      </c>
      <c r="G13" s="2" t="s">
        <v>63</v>
      </c>
      <c r="H13" s="2"/>
      <c r="I13" s="2"/>
      <c r="J13" s="2"/>
      <c r="K13" s="18">
        <v>52.64</v>
      </c>
      <c r="L13" s="4"/>
      <c r="M13" s="18">
        <v>11.06</v>
      </c>
      <c r="N13" s="4"/>
      <c r="O13" s="20">
        <f t="shared" si="0"/>
        <v>63.7</v>
      </c>
      <c r="P13" s="4"/>
      <c r="Q13" s="4"/>
      <c r="R13" s="22">
        <f t="shared" si="1"/>
        <v>63.7</v>
      </c>
    </row>
    <row r="14" spans="1:18" ht="38.25" customHeight="1" x14ac:dyDescent="0.2">
      <c r="A14" s="9" t="s">
        <v>26</v>
      </c>
      <c r="B14" s="2" t="s">
        <v>24</v>
      </c>
      <c r="C14" s="2" t="s">
        <v>23</v>
      </c>
      <c r="D14" s="7" t="s">
        <v>64</v>
      </c>
      <c r="E14" s="2" t="s">
        <v>65</v>
      </c>
      <c r="F14" s="2" t="s">
        <v>65</v>
      </c>
      <c r="G14" s="2" t="s">
        <v>20</v>
      </c>
      <c r="H14" s="2"/>
      <c r="I14" s="2"/>
      <c r="J14" s="2"/>
      <c r="K14" s="18">
        <v>76.88</v>
      </c>
      <c r="L14" s="4"/>
      <c r="M14" s="4"/>
      <c r="N14" s="4"/>
      <c r="O14" s="20">
        <f t="shared" si="0"/>
        <v>76.88</v>
      </c>
      <c r="P14" s="4"/>
      <c r="Q14" s="4"/>
      <c r="R14" s="22">
        <f t="shared" si="1"/>
        <v>76.88</v>
      </c>
    </row>
    <row r="15" spans="1:18" ht="38.25" customHeight="1" x14ac:dyDescent="0.2">
      <c r="A15" s="8" t="s">
        <v>33</v>
      </c>
      <c r="B15" s="2" t="s">
        <v>34</v>
      </c>
      <c r="C15" s="2" t="s">
        <v>69</v>
      </c>
      <c r="D15" s="2" t="s">
        <v>73</v>
      </c>
      <c r="E15" s="2" t="s">
        <v>66</v>
      </c>
      <c r="F15" s="2" t="s">
        <v>66</v>
      </c>
      <c r="G15" s="2" t="s">
        <v>20</v>
      </c>
      <c r="H15" s="2"/>
      <c r="I15" s="2"/>
      <c r="J15" s="2"/>
      <c r="K15" s="18">
        <v>17.7</v>
      </c>
      <c r="L15" s="4"/>
      <c r="M15" s="4"/>
      <c r="N15" s="4"/>
      <c r="O15" s="20">
        <f t="shared" si="0"/>
        <v>17.7</v>
      </c>
      <c r="P15" s="4"/>
      <c r="Q15" s="4"/>
      <c r="R15" s="22">
        <f t="shared" si="1"/>
        <v>17.7</v>
      </c>
    </row>
    <row r="16" spans="1:18" ht="38.25" customHeight="1" x14ac:dyDescent="0.2">
      <c r="A16" s="15" t="s">
        <v>33</v>
      </c>
      <c r="B16" s="16" t="s">
        <v>34</v>
      </c>
      <c r="C16" s="16" t="s">
        <v>69</v>
      </c>
      <c r="D16" s="16" t="s">
        <v>73</v>
      </c>
      <c r="E16" s="16" t="s">
        <v>67</v>
      </c>
      <c r="F16" s="16" t="s">
        <v>67</v>
      </c>
      <c r="G16" s="16" t="s">
        <v>20</v>
      </c>
      <c r="H16" s="16"/>
      <c r="I16" s="16"/>
      <c r="J16" s="16"/>
      <c r="K16" s="19">
        <v>12.49</v>
      </c>
      <c r="L16" s="17"/>
      <c r="M16" s="17"/>
      <c r="N16" s="17"/>
      <c r="O16" s="21">
        <f t="shared" si="0"/>
        <v>12.49</v>
      </c>
      <c r="P16" s="17"/>
      <c r="Q16" s="17"/>
      <c r="R16" s="23">
        <f t="shared" si="1"/>
        <v>12.49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2026-04-30T14:35:56Z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