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5/Website/Expenses/"/>
    </mc:Choice>
  </mc:AlternateContent>
  <xr:revisionPtr revIDLastSave="10" documentId="8_{8AEF041C-35AF-43D1-B9B7-99C17B44F352}" xr6:coauthVersionLast="47" xr6:coauthVersionMax="47" xr10:uidLastSave="{FAF21468-9688-47AC-8197-F493DF79AF0F}"/>
  <bookViews>
    <workbookView xWindow="-120" yWindow="-120" windowWidth="29040" windowHeight="15720" xr2:uid="{FD0F1714-CA8F-4A3B-923B-308FD488CCFE}"/>
  </bookViews>
  <sheets>
    <sheet name="July to September 2025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7" l="1"/>
  <c r="R2" i="7" s="1"/>
  <c r="O3" i="7"/>
  <c r="R3" i="7" s="1"/>
  <c r="O4" i="7"/>
  <c r="R4" i="7" s="1"/>
  <c r="O5" i="7"/>
  <c r="R5" i="7" s="1"/>
  <c r="O6" i="7"/>
  <c r="R6" i="7" s="1"/>
  <c r="O7" i="7"/>
  <c r="R7" i="7" s="1"/>
  <c r="O8" i="7"/>
  <c r="O9" i="7"/>
  <c r="O10" i="7"/>
  <c r="O11" i="7"/>
  <c r="O12" i="7"/>
  <c r="O13" i="7"/>
  <c r="R13" i="7" s="1"/>
  <c r="O14" i="7"/>
  <c r="O15" i="7"/>
  <c r="R15" i="7" s="1"/>
  <c r="O16" i="7"/>
  <c r="R16" i="7" s="1"/>
  <c r="O17" i="7"/>
  <c r="R17" i="7" s="1"/>
  <c r="O18" i="7"/>
  <c r="O19" i="7"/>
  <c r="R19" i="7" s="1"/>
  <c r="R8" i="7"/>
  <c r="R9" i="7"/>
  <c r="R10" i="7"/>
  <c r="R11" i="7"/>
  <c r="R12" i="7"/>
  <c r="R14" i="7"/>
  <c r="R18" i="7"/>
</calcChain>
</file>

<file path=xl/sharedStrings.xml><?xml version="1.0" encoding="utf-8"?>
<sst xmlns="http://schemas.openxmlformats.org/spreadsheetml/2006/main" count="144" uniqueCount="69">
  <si>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</si>
  <si>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</si>
  <si>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</si>
  <si>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</si>
  <si>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</si>
  <si>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</si>
  <si>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</si>
  <si>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</si>
  <si>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</si>
  <si>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</si>
  <si>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</si>
  <si>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</si>
  <si>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</si>
  <si>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</si>
  <si>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</si>
  <si>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</si>
  <si>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</si>
  <si>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</si>
  <si>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Ina Gutium</t>
  </si>
  <si>
    <t>Vice-President, Operations</t>
  </si>
  <si>
    <t>Travel to attend sector related meeting</t>
  </si>
  <si>
    <t>Katharine Bambrick</t>
  </si>
  <si>
    <t>Chief Executive Officer</t>
  </si>
  <si>
    <t>Toronto, ON</t>
  </si>
  <si>
    <t>GRT Member</t>
  </si>
  <si>
    <t>Recognition Event</t>
  </si>
  <si>
    <t>Board Meeting</t>
  </si>
  <si>
    <t>Board Member</t>
  </si>
  <si>
    <t>Alberta Cefis</t>
  </si>
  <si>
    <t>Gary Bennett</t>
  </si>
  <si>
    <t>Peter Forsberg</t>
  </si>
  <si>
    <t>June 11 2025</t>
  </si>
  <si>
    <t>June 13 2025</t>
  </si>
  <si>
    <t>Halifax, NS</t>
  </si>
  <si>
    <t>Foundations Canada Annual General Meeting and Board Retreat</t>
  </si>
  <si>
    <t>May 9 2025</t>
  </si>
  <si>
    <t>Senior Leadership Team Annual Business Planning Meeting</t>
  </si>
  <si>
    <t>July 28 2025</t>
  </si>
  <si>
    <t>July 27 2025</t>
  </si>
  <si>
    <t>July 29 2025</t>
  </si>
  <si>
    <t>Oshawa, ON</t>
  </si>
  <si>
    <t>Tamara Baldwin</t>
  </si>
  <si>
    <t>Kingston, ON</t>
  </si>
  <si>
    <t>July 18 2025</t>
  </si>
  <si>
    <t>Denibigh, ON </t>
  </si>
  <si>
    <t>June 20 2025</t>
  </si>
  <si>
    <t>Deseronto, ON </t>
  </si>
  <si>
    <t>Kathy Chaumont</t>
  </si>
  <si>
    <t>Aug 29 2025</t>
  </si>
  <si>
    <t>Lefaivre ON</t>
  </si>
  <si>
    <t>April 25 2025</t>
  </si>
  <si>
    <t>Hawkesbury, ON</t>
  </si>
  <si>
    <t>May 13 2025</t>
  </si>
  <si>
    <t>Casselman ON</t>
  </si>
  <si>
    <t> Samantha Loney</t>
  </si>
  <si>
    <t>July 17 2025</t>
  </si>
  <si>
    <t>Barrie, ON</t>
  </si>
  <si>
    <t>Richard Farmer</t>
  </si>
  <si>
    <t>Aug 7 2025</t>
  </si>
  <si>
    <t>Augus, ON</t>
  </si>
  <si>
    <t>Francois R Bosse</t>
  </si>
  <si>
    <t>Aug 15 2025</t>
  </si>
  <si>
    <t>Ottawa, ON</t>
  </si>
  <si>
    <t>Marc Despatie</t>
  </si>
  <si>
    <t>Sep 6 2025</t>
  </si>
  <si>
    <t>Warren, ON</t>
  </si>
  <si>
    <t>Sep 18 2025</t>
  </si>
  <si>
    <t>Andrew Blenkarn</t>
  </si>
  <si>
    <t>Sep 17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</si>
</sst>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1F1F1F"/>
      <name val="Arial"/>
      <family val="2"/>
    </font>
    <font>
      <sz val="11"/>
      <color theme="0"/>
      <name val="Arial (headings)"/>
    </font>
  </fonts>
  <fills count="4">
    <fill>
      <patternFill patternType="none"/>
    </fill>
    <fill>
      <patternFill patternType="gray125"/>
    </fill>
    <fill>
      <patternFill patternType="solid">
        <fgColor rgb="FF00739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164" fontId="7" fillId="2" borderId="3" xfId="1" applyFont="1" applyFill="1" applyBorder="1" applyAlignment="1">
      <alignment vertical="center" wrapText="1"/>
    </xf>
    <xf numFmtId="164" fontId="7" fillId="2" borderId="4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indent="0" justifyLastLine="0" shrinkToFit="0" readingOrder="0"/>
      <border outline="0">
        <left style="thin">
          <color indexed="64"/>
        </left>
      </border>
    </dxf>
    <dxf>
      <alignment horizontal="general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(headings)"/>
        <scheme val="none"/>
      </font>
      <fill>
        <patternFill patternType="solid">
          <fgColor indexed="64"/>
          <bgColor rgb="FF007398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5921EB-725B-4703-AA1A-2BD67F7F9BAE}" name="Expenses_Q1_2025" displayName="Expenses_Q1_2025" ref="A1:R19" totalsRowShown="0" headerRowDxfId="22" dataDxfId="20" headerRowBorderDxfId="21" tableBorderDxfId="19" totalsRowBorderDxfId="18" headerRowCellStyle="Currency" dataCellStyle="Currency">
  <autoFilter ref="A1:R19" xr:uid="{E35921EB-725B-4703-AA1A-2BD67F7F9BAE}"/>
  <tableColumns count="18">
    <tableColumn id="1" xr3:uid="{50EA74DD-3D72-40B8-A1CB-96FCBFF49374}" name="Name" dataDxfId="17"/>
    <tableColumn id="2" xr3:uid="{29325795-691B-4E41-B2A9-6B4055E94512}" name="Position" dataDxfId="16"/>
    <tableColumn id="3" xr3:uid="{4A62709B-B8CE-4198-BC6D-D485EEC1C526}" name="Purpose" dataDxfId="15"/>
    <tableColumn id="4" xr3:uid="{5A66C0DA-36CB-4540-B991-ACA99C010D59}" name="Purpose(elaborated)" dataDxfId="14"/>
    <tableColumn id="5" xr3:uid="{DC2865D6-743C-4D85-9284-37958C440AE0}" name="Start Date" dataDxfId="13"/>
    <tableColumn id="6" xr3:uid="{F33C1938-8171-4C94-A61F-468EF7ED90A6}" name="End Date" dataDxfId="12"/>
    <tableColumn id="7" xr3:uid="{63764EC4-37DE-495D-BA0E-2C6A53E43030}" name="Destination " dataDxfId="11"/>
    <tableColumn id="8" xr3:uid="{9CED8192-F603-4884-B2DA-2BEAA7EBE1E5}" name="Attendees" dataDxfId="10"/>
    <tableColumn id="9" xr3:uid="{CAADE9A4-4743-4A19-919C-DA8C2BE58A7C}" name="Other Attendees " dataDxfId="9"/>
    <tableColumn id="10" xr3:uid="{6B6E21C2-C9FE-43D0-B651-81C09AA9C297}" name=" Air Fare " dataDxfId="8" dataCellStyle="Currency"/>
    <tableColumn id="11" xr3:uid="{5F9946FE-7871-44CA-8D80-EA5EF746B356}" name=" Other Transportation " dataDxfId="7" dataCellStyle="Currency"/>
    <tableColumn id="12" xr3:uid="{7586449A-8A1B-4854-B0E7-E9631382BBB3}" name=" Accommodation " dataDxfId="6" dataCellStyle="Currency"/>
    <tableColumn id="13" xr3:uid="{524A332F-7455-42D4-8A44-48F9F072553D}" name="Meals" dataDxfId="5" dataCellStyle="Currency"/>
    <tableColumn id="14" xr3:uid="{E4FD6479-7592-4248-A511-D1C3E83CE7DE}" name="Incidentals" dataDxfId="4" dataCellStyle="Currency"/>
    <tableColumn id="15" xr3:uid="{E9DC4238-2673-4574-865A-65471B522CC7}" name="SUBTOTAL" dataDxfId="3" dataCellStyle="Currency">
      <calculatedColumnFormula>SUM(J2:N2)</calculatedColumnFormula>
    </tableColumn>
    <tableColumn id="16" xr3:uid="{88BE313A-F2BB-4F46-B966-573F31467D36}" name="Hospitality" dataDxfId="2" dataCellStyle="Currency"/>
    <tableColumn id="17" xr3:uid="{3B8EDA93-9FFC-4924-A735-F3199817DA3F}" name="Other Expenses" dataDxfId="1" dataCellStyle="Currency"/>
    <tableColumn id="18" xr3:uid="{073EDBBC-EC4C-4D20-A464-ADB7E0E68CA2}" name="TOTAL" dataDxfId="0" dataCellStyle="Currency">
      <calculatedColumnFormula>SUM(O2:Q2)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A20-69C8-42F5-ADB6-C9BF739414EA}">
  <dimension ref="A1:R19"/>
  <sheetViews>
    <sheetView tabSelected="1" zoomScale="71" zoomScaleNormal="71" workbookViewId="0">
      <selection activeCell="B21" sqref="B21"/>
    </sheetView>
  </sheetViews>
  <sheetFormatPr defaultColWidth="8.7109375" defaultRowHeight="14.25"/>
  <cols>
    <col min="1" max="1" width="31.7109375" style="1" customWidth="1"/>
    <col min="2" max="2" width="43.5703125" style="1" customWidth="1"/>
    <col min="3" max="3" width="35.140625" style="1" customWidth="1"/>
    <col min="4" max="4" width="64.28515625" style="1" customWidth="1"/>
    <col min="5" max="5" width="18.5703125" style="1" customWidth="1"/>
    <col min="6" max="6" width="17" style="1" bestFit="1" customWidth="1"/>
    <col min="7" max="7" width="20.5703125" style="1" customWidth="1"/>
    <col min="8" max="8" width="18.42578125" style="1" customWidth="1"/>
    <col min="9" max="9" width="25.28515625" style="1" customWidth="1"/>
    <col min="10" max="10" width="17.140625" style="1" customWidth="1"/>
    <col min="11" max="11" width="33" style="1" customWidth="1"/>
    <col min="12" max="12" width="27.5703125" style="1" customWidth="1"/>
    <col min="13" max="13" width="14.5703125" style="1" customWidth="1"/>
    <col min="14" max="14" width="20" style="1" customWidth="1"/>
    <col min="15" max="15" width="20.28515625" style="1" customWidth="1"/>
    <col min="16" max="16" width="19.85546875" style="1" customWidth="1"/>
    <col min="17" max="17" width="25.140625" style="1" customWidth="1"/>
    <col min="18" max="18" width="15.140625" style="1" customWidth="1"/>
    <col min="19" max="16384" width="8.7109375" style="1"/>
  </cols>
  <sheetData>
    <row r="1" spans="1:18" s="2" customFormat="1" ht="35.25" customHeight="1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7" t="s">
        <v>17</v>
      </c>
    </row>
    <row r="2" spans="1:18" ht="35.25" customHeight="1">
      <c r="A2" s="8" t="s">
        <v>18</v>
      </c>
      <c r="B2" s="8" t="s">
        <v>19</v>
      </c>
      <c r="C2" s="9" t="s">
        <v>20</v>
      </c>
      <c r="D2" s="10" t="s">
        <v>34</v>
      </c>
      <c r="E2" s="11" t="s">
        <v>31</v>
      </c>
      <c r="F2" s="11" t="s">
        <v>32</v>
      </c>
      <c r="G2" s="11" t="s">
        <v>33</v>
      </c>
      <c r="H2" s="11"/>
      <c r="I2" s="11"/>
      <c r="J2" s="11"/>
      <c r="K2" s="15"/>
      <c r="L2" s="15">
        <v>348.84</v>
      </c>
      <c r="M2" s="15"/>
      <c r="N2" s="15"/>
      <c r="O2" s="16">
        <f t="shared" ref="O2:O19" si="0">SUM(J2:N2)</f>
        <v>348.84</v>
      </c>
      <c r="P2" s="15"/>
      <c r="Q2" s="15"/>
      <c r="R2" s="16">
        <f t="shared" ref="R2:R19" si="1">SUM(O2:Q2)</f>
        <v>348.84</v>
      </c>
    </row>
    <row r="3" spans="1:18" ht="35.25" customHeight="1">
      <c r="A3" s="8" t="s">
        <v>18</v>
      </c>
      <c r="B3" s="8" t="s">
        <v>19</v>
      </c>
      <c r="C3" s="9" t="s">
        <v>20</v>
      </c>
      <c r="D3" s="10" t="s">
        <v>36</v>
      </c>
      <c r="E3" s="11" t="s">
        <v>37</v>
      </c>
      <c r="F3" s="11" t="s">
        <v>37</v>
      </c>
      <c r="G3" s="11" t="s">
        <v>23</v>
      </c>
      <c r="H3" s="11"/>
      <c r="I3" s="11"/>
      <c r="J3" s="11"/>
      <c r="K3" s="15">
        <v>87.78</v>
      </c>
      <c r="L3" s="15"/>
      <c r="M3" s="15">
        <v>8.85</v>
      </c>
      <c r="N3" s="15"/>
      <c r="O3" s="16">
        <f t="shared" si="0"/>
        <v>96.63</v>
      </c>
      <c r="P3" s="15"/>
      <c r="Q3" s="15"/>
      <c r="R3" s="16">
        <f t="shared" si="1"/>
        <v>96.63</v>
      </c>
    </row>
    <row r="4" spans="1:18" ht="35.25" customHeight="1">
      <c r="A4" s="12" t="s">
        <v>21</v>
      </c>
      <c r="B4" s="12" t="s">
        <v>22</v>
      </c>
      <c r="C4" s="13" t="s">
        <v>20</v>
      </c>
      <c r="D4" s="10" t="s">
        <v>36</v>
      </c>
      <c r="E4" s="11" t="s">
        <v>38</v>
      </c>
      <c r="F4" s="11" t="s">
        <v>39</v>
      </c>
      <c r="G4" s="11" t="s">
        <v>40</v>
      </c>
      <c r="H4" s="11"/>
      <c r="I4" s="11"/>
      <c r="J4" s="11"/>
      <c r="K4" s="15">
        <v>329.6</v>
      </c>
      <c r="L4" s="15">
        <v>209.19</v>
      </c>
      <c r="M4" s="15">
        <v>28.76</v>
      </c>
      <c r="N4" s="15"/>
      <c r="O4" s="16">
        <f t="shared" si="0"/>
        <v>567.54999999999995</v>
      </c>
      <c r="P4" s="15"/>
      <c r="Q4" s="15"/>
      <c r="R4" s="16">
        <f t="shared" si="1"/>
        <v>567.54999999999995</v>
      </c>
    </row>
    <row r="5" spans="1:18" ht="35.25" customHeight="1">
      <c r="A5" s="10" t="s">
        <v>41</v>
      </c>
      <c r="B5" s="12" t="s">
        <v>24</v>
      </c>
      <c r="C5" s="13" t="s">
        <v>20</v>
      </c>
      <c r="D5" s="12" t="s">
        <v>25</v>
      </c>
      <c r="E5" s="11" t="s">
        <v>35</v>
      </c>
      <c r="F5" s="11" t="s">
        <v>35</v>
      </c>
      <c r="G5" s="11" t="s">
        <v>42</v>
      </c>
      <c r="H5" s="11"/>
      <c r="I5" s="11"/>
      <c r="J5" s="11"/>
      <c r="K5" s="15">
        <v>66.400000000000006</v>
      </c>
      <c r="L5" s="15"/>
      <c r="M5" s="15"/>
      <c r="N5" s="15"/>
      <c r="O5" s="16">
        <f t="shared" si="0"/>
        <v>66.400000000000006</v>
      </c>
      <c r="P5" s="15"/>
      <c r="Q5" s="15"/>
      <c r="R5" s="16">
        <f t="shared" si="1"/>
        <v>66.400000000000006</v>
      </c>
    </row>
    <row r="6" spans="1:18" ht="35.25" customHeight="1">
      <c r="A6" s="10" t="s">
        <v>41</v>
      </c>
      <c r="B6" s="12" t="s">
        <v>24</v>
      </c>
      <c r="C6" s="13" t="s">
        <v>20</v>
      </c>
      <c r="D6" s="12" t="s">
        <v>25</v>
      </c>
      <c r="E6" s="11" t="s">
        <v>43</v>
      </c>
      <c r="F6" s="11" t="s">
        <v>43</v>
      </c>
      <c r="G6" s="10" t="s">
        <v>44</v>
      </c>
      <c r="H6" s="11"/>
      <c r="I6" s="11"/>
      <c r="J6" s="11"/>
      <c r="K6" s="15">
        <v>161.6</v>
      </c>
      <c r="L6" s="15"/>
      <c r="M6" s="15"/>
      <c r="N6" s="15"/>
      <c r="O6" s="16">
        <f t="shared" si="0"/>
        <v>161.6</v>
      </c>
      <c r="P6" s="15"/>
      <c r="Q6" s="15"/>
      <c r="R6" s="16">
        <f t="shared" si="1"/>
        <v>161.6</v>
      </c>
    </row>
    <row r="7" spans="1:18" ht="35.25" customHeight="1">
      <c r="A7" s="10" t="s">
        <v>41</v>
      </c>
      <c r="B7" s="12" t="s">
        <v>24</v>
      </c>
      <c r="C7" s="13" t="s">
        <v>20</v>
      </c>
      <c r="D7" s="12" t="s">
        <v>25</v>
      </c>
      <c r="E7" s="11" t="s">
        <v>45</v>
      </c>
      <c r="F7" s="11" t="s">
        <v>45</v>
      </c>
      <c r="G7" s="14" t="s">
        <v>46</v>
      </c>
      <c r="H7" s="11"/>
      <c r="I7" s="11"/>
      <c r="J7" s="11"/>
      <c r="K7" s="15">
        <v>114.4</v>
      </c>
      <c r="L7" s="15"/>
      <c r="M7" s="15"/>
      <c r="N7" s="15"/>
      <c r="O7" s="16">
        <f t="shared" si="0"/>
        <v>114.4</v>
      </c>
      <c r="P7" s="15"/>
      <c r="Q7" s="15"/>
      <c r="R7" s="16">
        <f t="shared" si="1"/>
        <v>114.4</v>
      </c>
    </row>
    <row r="8" spans="1:18" ht="35.25" customHeight="1">
      <c r="A8" s="10" t="s">
        <v>47</v>
      </c>
      <c r="B8" s="12" t="s">
        <v>24</v>
      </c>
      <c r="C8" s="13" t="s">
        <v>20</v>
      </c>
      <c r="D8" s="12" t="s">
        <v>25</v>
      </c>
      <c r="E8" s="11" t="s">
        <v>48</v>
      </c>
      <c r="F8" s="11" t="s">
        <v>48</v>
      </c>
      <c r="G8" s="11" t="s">
        <v>49</v>
      </c>
      <c r="H8" s="11"/>
      <c r="I8" s="11"/>
      <c r="J8" s="11"/>
      <c r="K8" s="15">
        <v>37.6</v>
      </c>
      <c r="L8" s="15"/>
      <c r="M8" s="15"/>
      <c r="N8" s="15"/>
      <c r="O8" s="16">
        <f t="shared" si="0"/>
        <v>37.6</v>
      </c>
      <c r="P8" s="15"/>
      <c r="Q8" s="15"/>
      <c r="R8" s="16">
        <f t="shared" si="1"/>
        <v>37.6</v>
      </c>
    </row>
    <row r="9" spans="1:18" ht="35.25" customHeight="1">
      <c r="A9" s="10" t="s">
        <v>47</v>
      </c>
      <c r="B9" s="12" t="s">
        <v>24</v>
      </c>
      <c r="C9" s="13" t="s">
        <v>20</v>
      </c>
      <c r="D9" s="12" t="s">
        <v>25</v>
      </c>
      <c r="E9" s="11" t="s">
        <v>50</v>
      </c>
      <c r="F9" s="11" t="s">
        <v>50</v>
      </c>
      <c r="G9" s="11" t="s">
        <v>51</v>
      </c>
      <c r="H9" s="11"/>
      <c r="I9" s="11"/>
      <c r="J9" s="11"/>
      <c r="K9" s="15">
        <v>18.399999999999999</v>
      </c>
      <c r="L9" s="15"/>
      <c r="M9" s="15"/>
      <c r="N9" s="15"/>
      <c r="O9" s="16">
        <f t="shared" si="0"/>
        <v>18.399999999999999</v>
      </c>
      <c r="P9" s="15"/>
      <c r="Q9" s="15"/>
      <c r="R9" s="16">
        <f t="shared" si="1"/>
        <v>18.399999999999999</v>
      </c>
    </row>
    <row r="10" spans="1:18" ht="35.25" customHeight="1">
      <c r="A10" s="10" t="s">
        <v>47</v>
      </c>
      <c r="B10" s="12" t="s">
        <v>24</v>
      </c>
      <c r="C10" s="13" t="s">
        <v>20</v>
      </c>
      <c r="D10" s="12" t="s">
        <v>25</v>
      </c>
      <c r="E10" s="11" t="s">
        <v>52</v>
      </c>
      <c r="F10" s="11" t="s">
        <v>52</v>
      </c>
      <c r="G10" s="11" t="s">
        <v>53</v>
      </c>
      <c r="H10" s="11"/>
      <c r="I10" s="11"/>
      <c r="J10" s="11"/>
      <c r="K10" s="15">
        <v>49.6</v>
      </c>
      <c r="L10" s="15"/>
      <c r="M10" s="15"/>
      <c r="N10" s="15"/>
      <c r="O10" s="16">
        <f t="shared" si="0"/>
        <v>49.6</v>
      </c>
      <c r="P10" s="15"/>
      <c r="Q10" s="15"/>
      <c r="R10" s="16">
        <f t="shared" si="1"/>
        <v>49.6</v>
      </c>
    </row>
    <row r="11" spans="1:18" ht="35.25" customHeight="1">
      <c r="A11" s="10" t="s">
        <v>54</v>
      </c>
      <c r="B11" s="12" t="s">
        <v>24</v>
      </c>
      <c r="C11" s="13" t="s">
        <v>20</v>
      </c>
      <c r="D11" s="12" t="s">
        <v>25</v>
      </c>
      <c r="E11" s="11" t="s">
        <v>55</v>
      </c>
      <c r="F11" s="11" t="s">
        <v>55</v>
      </c>
      <c r="G11" s="11" t="s">
        <v>56</v>
      </c>
      <c r="H11" s="11"/>
      <c r="I11" s="11"/>
      <c r="J11" s="11"/>
      <c r="K11" s="15">
        <v>22.5</v>
      </c>
      <c r="L11" s="15"/>
      <c r="M11" s="15"/>
      <c r="N11" s="15"/>
      <c r="O11" s="16">
        <f t="shared" si="0"/>
        <v>22.5</v>
      </c>
      <c r="P11" s="15"/>
      <c r="Q11" s="15"/>
      <c r="R11" s="16">
        <f t="shared" si="1"/>
        <v>22.5</v>
      </c>
    </row>
    <row r="12" spans="1:18" ht="35.25" customHeight="1">
      <c r="A12" s="10" t="s">
        <v>57</v>
      </c>
      <c r="B12" s="12" t="s">
        <v>24</v>
      </c>
      <c r="C12" s="13" t="s">
        <v>20</v>
      </c>
      <c r="D12" s="12" t="s">
        <v>25</v>
      </c>
      <c r="E12" s="11" t="s">
        <v>58</v>
      </c>
      <c r="F12" s="11" t="s">
        <v>58</v>
      </c>
      <c r="G12" s="10" t="s">
        <v>59</v>
      </c>
      <c r="H12" s="11"/>
      <c r="I12" s="11"/>
      <c r="J12" s="11"/>
      <c r="K12" s="15">
        <v>64</v>
      </c>
      <c r="L12" s="15"/>
      <c r="M12" s="15"/>
      <c r="N12" s="15"/>
      <c r="O12" s="16">
        <f t="shared" si="0"/>
        <v>64</v>
      </c>
      <c r="P12" s="15"/>
      <c r="Q12" s="15"/>
      <c r="R12" s="16">
        <f t="shared" si="1"/>
        <v>64</v>
      </c>
    </row>
    <row r="13" spans="1:18" ht="35.25" customHeight="1">
      <c r="A13" s="11" t="s">
        <v>60</v>
      </c>
      <c r="B13" s="12" t="s">
        <v>24</v>
      </c>
      <c r="C13" s="13" t="s">
        <v>20</v>
      </c>
      <c r="D13" s="12" t="s">
        <v>25</v>
      </c>
      <c r="E13" s="11" t="s">
        <v>61</v>
      </c>
      <c r="F13" s="11" t="s">
        <v>61</v>
      </c>
      <c r="G13" s="11" t="s">
        <v>62</v>
      </c>
      <c r="H13" s="11"/>
      <c r="I13" s="11"/>
      <c r="J13" s="11"/>
      <c r="K13" s="15">
        <v>57.6</v>
      </c>
      <c r="L13" s="15"/>
      <c r="M13" s="15"/>
      <c r="N13" s="15"/>
      <c r="O13" s="16">
        <f t="shared" si="0"/>
        <v>57.6</v>
      </c>
      <c r="P13" s="15"/>
      <c r="Q13" s="15"/>
      <c r="R13" s="16">
        <f t="shared" si="1"/>
        <v>57.6</v>
      </c>
    </row>
    <row r="14" spans="1:18" ht="35.25" customHeight="1">
      <c r="A14" s="10" t="s">
        <v>63</v>
      </c>
      <c r="B14" s="12" t="s">
        <v>24</v>
      </c>
      <c r="C14" s="13" t="s">
        <v>20</v>
      </c>
      <c r="D14" s="12" t="s">
        <v>25</v>
      </c>
      <c r="E14" s="11" t="s">
        <v>64</v>
      </c>
      <c r="F14" s="11" t="s">
        <v>64</v>
      </c>
      <c r="G14" s="11" t="s">
        <v>65</v>
      </c>
      <c r="H14" s="11"/>
      <c r="I14" s="11"/>
      <c r="J14" s="11"/>
      <c r="K14" s="15">
        <v>43.38</v>
      </c>
      <c r="L14" s="15"/>
      <c r="M14" s="15"/>
      <c r="N14" s="15"/>
      <c r="O14" s="16">
        <f t="shared" si="0"/>
        <v>43.38</v>
      </c>
      <c r="P14" s="15"/>
      <c r="Q14" s="15"/>
      <c r="R14" s="16">
        <f t="shared" si="1"/>
        <v>43.38</v>
      </c>
    </row>
    <row r="15" spans="1:18" ht="35.25" customHeight="1">
      <c r="A15" s="11" t="s">
        <v>60</v>
      </c>
      <c r="B15" s="12" t="s">
        <v>24</v>
      </c>
      <c r="C15" s="13" t="s">
        <v>20</v>
      </c>
      <c r="D15" s="12" t="s">
        <v>25</v>
      </c>
      <c r="E15" s="11" t="s">
        <v>61</v>
      </c>
      <c r="F15" s="11" t="s">
        <v>61</v>
      </c>
      <c r="G15" s="11" t="s">
        <v>62</v>
      </c>
      <c r="H15" s="11"/>
      <c r="I15" s="11"/>
      <c r="J15" s="11"/>
      <c r="K15" s="15">
        <v>48.72</v>
      </c>
      <c r="L15" s="15"/>
      <c r="M15" s="15"/>
      <c r="N15" s="15"/>
      <c r="O15" s="16">
        <f t="shared" si="0"/>
        <v>48.72</v>
      </c>
      <c r="P15" s="15"/>
      <c r="Q15" s="15"/>
      <c r="R15" s="16">
        <f t="shared" si="1"/>
        <v>48.72</v>
      </c>
    </row>
    <row r="16" spans="1:18" ht="35.25" customHeight="1">
      <c r="A16" s="10" t="s">
        <v>28</v>
      </c>
      <c r="B16" s="11" t="s">
        <v>27</v>
      </c>
      <c r="C16" s="9" t="s">
        <v>26</v>
      </c>
      <c r="D16" s="11" t="s">
        <v>26</v>
      </c>
      <c r="E16" s="11" t="s">
        <v>66</v>
      </c>
      <c r="F16" s="11" t="s">
        <v>66</v>
      </c>
      <c r="G16" s="11" t="s">
        <v>23</v>
      </c>
      <c r="H16" s="11"/>
      <c r="I16" s="11"/>
      <c r="J16" s="11"/>
      <c r="K16" s="15">
        <v>32.479999999999997</v>
      </c>
      <c r="L16" s="15"/>
      <c r="M16" s="15"/>
      <c r="N16" s="15"/>
      <c r="O16" s="16">
        <f t="shared" si="0"/>
        <v>32.479999999999997</v>
      </c>
      <c r="P16" s="15"/>
      <c r="Q16" s="15"/>
      <c r="R16" s="16">
        <f t="shared" si="1"/>
        <v>32.479999999999997</v>
      </c>
    </row>
    <row r="17" spans="1:18" ht="35.25" customHeight="1">
      <c r="A17" s="10" t="s">
        <v>29</v>
      </c>
      <c r="B17" s="11" t="s">
        <v>27</v>
      </c>
      <c r="C17" s="9" t="s">
        <v>26</v>
      </c>
      <c r="D17" s="11" t="s">
        <v>26</v>
      </c>
      <c r="E17" s="11" t="s">
        <v>66</v>
      </c>
      <c r="F17" s="11" t="s">
        <v>66</v>
      </c>
      <c r="G17" s="11" t="s">
        <v>23</v>
      </c>
      <c r="H17" s="11"/>
      <c r="I17" s="11"/>
      <c r="J17" s="11"/>
      <c r="K17" s="15">
        <v>202.4</v>
      </c>
      <c r="L17" s="15"/>
      <c r="M17" s="15"/>
      <c r="N17" s="15"/>
      <c r="O17" s="16">
        <f t="shared" si="0"/>
        <v>202.4</v>
      </c>
      <c r="P17" s="15"/>
      <c r="Q17" s="15"/>
      <c r="R17" s="16">
        <f t="shared" si="1"/>
        <v>202.4</v>
      </c>
    </row>
    <row r="18" spans="1:18" ht="35.25" customHeight="1">
      <c r="A18" s="10" t="s">
        <v>30</v>
      </c>
      <c r="B18" s="11" t="s">
        <v>27</v>
      </c>
      <c r="C18" s="9" t="s">
        <v>26</v>
      </c>
      <c r="D18" s="11" t="s">
        <v>26</v>
      </c>
      <c r="E18" s="11" t="s">
        <v>66</v>
      </c>
      <c r="F18" s="11" t="s">
        <v>66</v>
      </c>
      <c r="G18" s="11" t="s">
        <v>23</v>
      </c>
      <c r="H18" s="11"/>
      <c r="I18" s="11"/>
      <c r="J18" s="11"/>
      <c r="K18" s="15">
        <v>36</v>
      </c>
      <c r="L18" s="15"/>
      <c r="M18" s="15"/>
      <c r="N18" s="15"/>
      <c r="O18" s="16">
        <f t="shared" si="0"/>
        <v>36</v>
      </c>
      <c r="P18" s="15"/>
      <c r="Q18" s="15"/>
      <c r="R18" s="16">
        <f t="shared" si="1"/>
        <v>36</v>
      </c>
    </row>
    <row r="19" spans="1:18" ht="35.25" customHeight="1">
      <c r="A19" s="10" t="s">
        <v>67</v>
      </c>
      <c r="B19" s="11" t="s">
        <v>27</v>
      </c>
      <c r="C19" s="9" t="s">
        <v>26</v>
      </c>
      <c r="D19" s="11" t="s">
        <v>26</v>
      </c>
      <c r="E19" s="11" t="s">
        <v>68</v>
      </c>
      <c r="F19" s="11" t="s">
        <v>66</v>
      </c>
      <c r="G19" s="11" t="s">
        <v>23</v>
      </c>
      <c r="H19" s="11"/>
      <c r="I19" s="11"/>
      <c r="J19" s="11"/>
      <c r="K19" s="15"/>
      <c r="L19" s="15">
        <v>346.12</v>
      </c>
      <c r="M19" s="15"/>
      <c r="N19" s="15"/>
      <c r="O19" s="16">
        <f t="shared" si="0"/>
        <v>346.12</v>
      </c>
      <c r="P19" s="15"/>
      <c r="Q19" s="15"/>
      <c r="R19" s="16">
        <f t="shared" si="1"/>
        <v>346.12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65a4a84-9c25-4678-b1a7-8dd643e3c96e}" enabled="0" method="" siteId="{165a4a84-9c25-4678-b1a7-8dd643e3c9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to September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2025-11-14T18:53:30Z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