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4/Website/Expenses/"/>
    </mc:Choice>
  </mc:AlternateContent>
  <xr:revisionPtr revIDLastSave="30" documentId="13_ncr:1_{5629A48C-971A-4362-90BE-BDD22F13A934}" xr6:coauthVersionLast="47" xr6:coauthVersionMax="47" xr10:uidLastSave="{E71A40CE-A981-443D-B906-B8245F9AD865}"/>
  <bookViews>
    <workbookView xWindow="-120" yWindow="-120" windowWidth="29040" windowHeight="15840" xr2:uid="{FD0F1714-CA8F-4A3B-923B-308FD488CCFE}"/>
  </bookViews>
  <sheets>
    <sheet name="July- Sep 2024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4" l="1"/>
  <c r="R7" i="4" s="1"/>
  <c r="K4" i="4"/>
  <c r="O3" i="4" l="1"/>
  <c r="R3" i="4" s="1"/>
  <c r="O4" i="4"/>
  <c r="R4" i="4" s="1"/>
  <c r="O5" i="4"/>
  <c r="R5" i="4" s="1"/>
  <c r="O6" i="4"/>
  <c r="R6" i="4" s="1"/>
  <c r="O8" i="4"/>
  <c r="R8" i="4" s="1"/>
  <c r="O11" i="4"/>
  <c r="R11" i="4" s="1"/>
  <c r="O15" i="4"/>
  <c r="R15" i="4" s="1"/>
  <c r="O10" i="4"/>
  <c r="R10" i="4" s="1"/>
  <c r="O17" i="4"/>
  <c r="R17" i="4" s="1"/>
  <c r="O12" i="4"/>
  <c r="R12" i="4" s="1"/>
  <c r="O14" i="4"/>
  <c r="R14" i="4" s="1"/>
  <c r="O16" i="4"/>
  <c r="R16" i="4" s="1"/>
  <c r="O13" i="4"/>
  <c r="R13" i="4" s="1"/>
  <c r="O9" i="4"/>
  <c r="R9" i="4" s="1"/>
  <c r="O2" i="4"/>
  <c r="R2" i="4" s="1"/>
</calcChain>
</file>

<file path=xl/sharedStrings.xml><?xml version="1.0" encoding="utf-8"?>
<sst xmlns="http://schemas.openxmlformats.org/spreadsheetml/2006/main" count="130" uniqueCount="61">
  <si>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</si>
  <si>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</si>
  <si>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</si>
  <si>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</si>
  <si>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</si>
  <si>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</si>
  <si>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</si>
  <si>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</si>
  <si>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</si>
  <si>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</si>
  <si>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</si>
  <si>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</si>
  <si>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</si>
  <si>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</si>
  <si>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</si>
  <si>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</si>
  <si>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</si>
  <si>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Ina Gutium</t>
  </si>
  <si>
    <t>Vice-President, Operations</t>
  </si>
  <si>
    <t>Travel to attend sector related meeting</t>
  </si>
  <si>
    <t>Katharine Bambrick</t>
  </si>
  <si>
    <t>Chief Executive Officer</t>
  </si>
  <si>
    <t>Toronto, ON</t>
  </si>
  <si>
    <t>GRT Member</t>
  </si>
  <si>
    <t>Bruce Yu</t>
  </si>
  <si>
    <t>Recognition Event</t>
  </si>
  <si>
    <t>Sherri Haigh</t>
  </si>
  <si>
    <t>Mary Henein Thorn</t>
  </si>
  <si>
    <t>June 19 2024</t>
  </si>
  <si>
    <t>June 20 2024</t>
  </si>
  <si>
    <t>Board Meeting</t>
  </si>
  <si>
    <t>Donald Mackay</t>
  </si>
  <si>
    <t>Board Member</t>
  </si>
  <si>
    <t>Andrew Blenkarn</t>
  </si>
  <si>
    <t>Bill Walker</t>
  </si>
  <si>
    <t>Board Chair</t>
  </si>
  <si>
    <t>Gary Bennett</t>
  </si>
  <si>
    <t>Peter Forsberg</t>
  </si>
  <si>
    <t>Philanthropic Foundations Canada Conference</t>
  </si>
  <si>
    <t>April 10 2024</t>
  </si>
  <si>
    <t>Alton, ON</t>
  </si>
  <si>
    <t xml:space="preserve">Marzena </t>
  </si>
  <si>
    <t xml:space="preserve">Senior Leadership Team meeting </t>
  </si>
  <si>
    <t>Aug 13 2024</t>
  </si>
  <si>
    <t>Brockville, ON</t>
  </si>
  <si>
    <t>Vice- President, Corporate Affairs &amp; Communications</t>
  </si>
  <si>
    <t>Aug 8 2024</t>
  </si>
  <si>
    <t>Markham, ON</t>
  </si>
  <si>
    <t>Rod Jackson</t>
  </si>
  <si>
    <t>Beth Puddicombe</t>
  </si>
  <si>
    <t>Vice-President, Granting</t>
  </si>
  <si>
    <t>Aug 12 2024</t>
  </si>
  <si>
    <t>Aug 14 2024</t>
  </si>
  <si>
    <t>Travel to attend business related meeting</t>
  </si>
  <si>
    <t>Travel to attend In- person meetings</t>
  </si>
  <si>
    <t>Aug 21 2024</t>
  </si>
  <si>
    <t>Kingston, ON</t>
  </si>
  <si>
    <t>Richard Christie</t>
  </si>
  <si>
    <t>Brockville,Rockwood, ON</t>
  </si>
  <si>
    <t>Aug 08 2024</t>
  </si>
  <si>
    <t>Purpose (elaborated)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</si>
</sst>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39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164" fontId="3" fillId="3" borderId="1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EA63-13AD-42F2-B1BB-FA866FB53710}">
  <dimension ref="A1:R19"/>
  <sheetViews>
    <sheetView tabSelected="1" zoomScale="70" zoomScaleNormal="70" workbookViewId="0">
      <selection activeCell="D22" sqref="D22"/>
    </sheetView>
  </sheetViews>
  <sheetFormatPr defaultRowHeight="15" x14ac:dyDescent="0.25"/>
  <cols>
    <col min="1" max="1" width="22.42578125" customWidth="1"/>
    <col min="2" max="2" width="48.42578125" bestFit="1" customWidth="1"/>
    <col min="3" max="3" width="33.5703125" bestFit="1" customWidth="1"/>
    <col min="4" max="4" width="40" bestFit="1" customWidth="1"/>
    <col min="5" max="5" width="11.5703125" bestFit="1" customWidth="1"/>
    <col min="6" max="6" width="14" customWidth="1"/>
    <col min="7" max="7" width="23.42578125" bestFit="1" customWidth="1"/>
    <col min="8" max="8" width="13.85546875" customWidth="1"/>
    <col min="9" max="9" width="14.28515625" customWidth="1"/>
    <col min="11" max="11" width="19" customWidth="1"/>
    <col min="12" max="12" width="19.5703125" customWidth="1"/>
    <col min="13" max="13" width="8.85546875" bestFit="1" customWidth="1"/>
    <col min="14" max="14" width="16.140625" customWidth="1"/>
    <col min="15" max="15" width="15.5703125" customWidth="1"/>
    <col min="16" max="16" width="16.28515625" customWidth="1"/>
    <col min="17" max="17" width="13.140625" customWidth="1"/>
    <col min="18" max="18" width="11.5703125" customWidth="1"/>
  </cols>
  <sheetData>
    <row r="1" spans="1:18" s="1" customFormat="1" ht="30" x14ac:dyDescent="0.2">
      <c r="A1" s="3" t="s">
        <v>0</v>
      </c>
      <c r="B1" s="3" t="s">
        <v>1</v>
      </c>
      <c r="C1" s="3" t="s">
        <v>2</v>
      </c>
      <c r="D1" s="3" t="s">
        <v>60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8" ht="33" customHeight="1" x14ac:dyDescent="0.25">
      <c r="A2" s="5" t="s">
        <v>20</v>
      </c>
      <c r="B2" s="2" t="s">
        <v>21</v>
      </c>
      <c r="C2" s="6" t="s">
        <v>19</v>
      </c>
      <c r="D2" s="6" t="s">
        <v>38</v>
      </c>
      <c r="E2" s="6" t="s">
        <v>39</v>
      </c>
      <c r="F2" s="6" t="s">
        <v>39</v>
      </c>
      <c r="G2" s="6" t="s">
        <v>40</v>
      </c>
      <c r="H2" s="6"/>
      <c r="I2" s="6"/>
      <c r="J2" s="7"/>
      <c r="K2" s="7">
        <v>32</v>
      </c>
      <c r="L2" s="7"/>
      <c r="M2" s="7"/>
      <c r="N2" s="7"/>
      <c r="O2" s="8">
        <f>SUM(J2:N2)</f>
        <v>32</v>
      </c>
      <c r="P2" s="7"/>
      <c r="Q2" s="7"/>
      <c r="R2" s="8">
        <f>SUM(O2:Q2)</f>
        <v>32</v>
      </c>
    </row>
    <row r="3" spans="1:18" ht="31.5" customHeight="1" x14ac:dyDescent="0.25">
      <c r="A3" s="6" t="s">
        <v>41</v>
      </c>
      <c r="B3" s="6" t="s">
        <v>45</v>
      </c>
      <c r="C3" s="6" t="s">
        <v>19</v>
      </c>
      <c r="D3" s="6" t="s">
        <v>42</v>
      </c>
      <c r="E3" s="6" t="s">
        <v>43</v>
      </c>
      <c r="F3" s="6" t="s">
        <v>43</v>
      </c>
      <c r="G3" s="6" t="s">
        <v>44</v>
      </c>
      <c r="H3" s="6"/>
      <c r="I3" s="6"/>
      <c r="J3" s="7"/>
      <c r="K3" s="7">
        <v>103</v>
      </c>
      <c r="L3" s="7"/>
      <c r="M3" s="7"/>
      <c r="N3" s="7"/>
      <c r="O3" s="8">
        <f t="shared" ref="O3:O17" si="0">SUM(J3:N3)</f>
        <v>103</v>
      </c>
      <c r="P3" s="7"/>
      <c r="Q3" s="7"/>
      <c r="R3" s="8">
        <f t="shared" ref="R3:R17" si="1">SUM(O3:Q3)</f>
        <v>103</v>
      </c>
    </row>
    <row r="4" spans="1:18" ht="28.5" x14ac:dyDescent="0.25">
      <c r="A4" s="2" t="s">
        <v>17</v>
      </c>
      <c r="B4" s="2" t="s">
        <v>18</v>
      </c>
      <c r="C4" s="6" t="s">
        <v>19</v>
      </c>
      <c r="D4" s="6" t="s">
        <v>42</v>
      </c>
      <c r="E4" s="6" t="s">
        <v>43</v>
      </c>
      <c r="F4" s="6" t="s">
        <v>43</v>
      </c>
      <c r="G4" s="6" t="s">
        <v>44</v>
      </c>
      <c r="H4" s="6"/>
      <c r="I4" s="6"/>
      <c r="J4" s="7"/>
      <c r="K4" s="7">
        <f>103+105.26</f>
        <v>208.26</v>
      </c>
      <c r="L4" s="7"/>
      <c r="M4" s="7">
        <v>8.85</v>
      </c>
      <c r="N4" s="7"/>
      <c r="O4" s="8">
        <f t="shared" si="0"/>
        <v>217.10999999999999</v>
      </c>
      <c r="P4" s="7"/>
      <c r="Q4" s="7"/>
      <c r="R4" s="8">
        <f t="shared" si="1"/>
        <v>217.10999999999999</v>
      </c>
    </row>
    <row r="5" spans="1:18" ht="28.5" x14ac:dyDescent="0.25">
      <c r="A5" s="5" t="s">
        <v>20</v>
      </c>
      <c r="B5" s="2" t="s">
        <v>21</v>
      </c>
      <c r="C5" s="6" t="s">
        <v>53</v>
      </c>
      <c r="D5" s="6" t="s">
        <v>54</v>
      </c>
      <c r="E5" s="6" t="s">
        <v>51</v>
      </c>
      <c r="F5" s="6" t="s">
        <v>52</v>
      </c>
      <c r="G5" s="6" t="s">
        <v>58</v>
      </c>
      <c r="H5" s="6"/>
      <c r="I5" s="6"/>
      <c r="J5" s="7"/>
      <c r="K5" s="7"/>
      <c r="L5" s="7">
        <v>484.65</v>
      </c>
      <c r="M5" s="7"/>
      <c r="N5" s="7"/>
      <c r="O5" s="8">
        <f t="shared" si="0"/>
        <v>484.65</v>
      </c>
      <c r="P5" s="7"/>
      <c r="Q5" s="7"/>
      <c r="R5" s="8">
        <f t="shared" si="1"/>
        <v>484.65</v>
      </c>
    </row>
    <row r="6" spans="1:18" ht="28.5" x14ac:dyDescent="0.25">
      <c r="A6" s="6" t="s">
        <v>24</v>
      </c>
      <c r="B6" s="6" t="s">
        <v>23</v>
      </c>
      <c r="C6" s="6" t="s">
        <v>19</v>
      </c>
      <c r="D6" s="6" t="s">
        <v>25</v>
      </c>
      <c r="E6" s="6" t="s">
        <v>46</v>
      </c>
      <c r="F6" s="6" t="s">
        <v>59</v>
      </c>
      <c r="G6" s="6" t="s">
        <v>47</v>
      </c>
      <c r="H6" s="6"/>
      <c r="I6" s="6"/>
      <c r="J6" s="7"/>
      <c r="K6" s="7">
        <v>38.85</v>
      </c>
      <c r="L6" s="7"/>
      <c r="M6" s="7"/>
      <c r="N6" s="7"/>
      <c r="O6" s="8">
        <f t="shared" si="0"/>
        <v>38.85</v>
      </c>
      <c r="P6" s="7"/>
      <c r="Q6" s="7"/>
      <c r="R6" s="8">
        <f t="shared" si="1"/>
        <v>38.85</v>
      </c>
    </row>
    <row r="7" spans="1:18" ht="28.5" x14ac:dyDescent="0.25">
      <c r="A7" s="9" t="s">
        <v>57</v>
      </c>
      <c r="B7" s="6" t="s">
        <v>23</v>
      </c>
      <c r="C7" s="6" t="s">
        <v>19</v>
      </c>
      <c r="D7" s="6" t="s">
        <v>25</v>
      </c>
      <c r="E7" s="6" t="s">
        <v>55</v>
      </c>
      <c r="F7" s="6" t="s">
        <v>55</v>
      </c>
      <c r="G7" s="6" t="s">
        <v>56</v>
      </c>
      <c r="H7" s="6"/>
      <c r="I7" s="6"/>
      <c r="J7" s="7"/>
      <c r="K7" s="7">
        <v>45.6</v>
      </c>
      <c r="L7" s="7"/>
      <c r="M7" s="7"/>
      <c r="N7" s="7"/>
      <c r="O7" s="8">
        <f t="shared" si="0"/>
        <v>45.6</v>
      </c>
      <c r="P7" s="7"/>
      <c r="Q7" s="7"/>
      <c r="R7" s="8">
        <f t="shared" si="1"/>
        <v>45.6</v>
      </c>
    </row>
    <row r="8" spans="1:18" ht="28.5" x14ac:dyDescent="0.25">
      <c r="A8" s="5" t="s">
        <v>20</v>
      </c>
      <c r="B8" s="2" t="s">
        <v>21</v>
      </c>
      <c r="C8" s="6" t="s">
        <v>30</v>
      </c>
      <c r="D8" s="6" t="s">
        <v>30</v>
      </c>
      <c r="E8" s="6" t="s">
        <v>28</v>
      </c>
      <c r="F8" s="6" t="s">
        <v>29</v>
      </c>
      <c r="G8" s="6" t="s">
        <v>22</v>
      </c>
      <c r="H8" s="6"/>
      <c r="I8" s="6"/>
      <c r="J8" s="7"/>
      <c r="K8" s="7"/>
      <c r="L8" s="7">
        <v>316.94</v>
      </c>
      <c r="M8" s="7"/>
      <c r="N8" s="7"/>
      <c r="O8" s="8">
        <f t="shared" si="0"/>
        <v>316.94</v>
      </c>
      <c r="P8" s="7"/>
      <c r="Q8" s="7"/>
      <c r="R8" s="8">
        <f t="shared" si="1"/>
        <v>316.94</v>
      </c>
    </row>
    <row r="9" spans="1:18" ht="28.5" x14ac:dyDescent="0.25">
      <c r="A9" s="6" t="s">
        <v>49</v>
      </c>
      <c r="B9" s="6" t="s">
        <v>50</v>
      </c>
      <c r="C9" s="6" t="s">
        <v>30</v>
      </c>
      <c r="D9" s="6" t="s">
        <v>30</v>
      </c>
      <c r="E9" s="6" t="s">
        <v>28</v>
      </c>
      <c r="F9" s="6" t="s">
        <v>29</v>
      </c>
      <c r="G9" s="6" t="s">
        <v>22</v>
      </c>
      <c r="H9" s="6"/>
      <c r="I9" s="6"/>
      <c r="J9" s="7"/>
      <c r="K9" s="7"/>
      <c r="L9" s="7">
        <v>316.94</v>
      </c>
      <c r="M9" s="7"/>
      <c r="N9" s="7"/>
      <c r="O9" s="8">
        <f>SUM(J9:N9)</f>
        <v>316.94</v>
      </c>
      <c r="P9" s="7"/>
      <c r="Q9" s="7"/>
      <c r="R9" s="8">
        <f>SUM(O9:Q9)</f>
        <v>316.94</v>
      </c>
    </row>
    <row r="10" spans="1:18" ht="28.5" x14ac:dyDescent="0.25">
      <c r="A10" s="5" t="s">
        <v>33</v>
      </c>
      <c r="B10" s="6" t="s">
        <v>32</v>
      </c>
      <c r="C10" s="6" t="s">
        <v>30</v>
      </c>
      <c r="D10" s="6" t="s">
        <v>30</v>
      </c>
      <c r="E10" s="6" t="s">
        <v>28</v>
      </c>
      <c r="F10" s="6" t="s">
        <v>29</v>
      </c>
      <c r="G10" s="6" t="s">
        <v>22</v>
      </c>
      <c r="H10" s="6"/>
      <c r="I10" s="6"/>
      <c r="J10" s="7"/>
      <c r="K10" s="7"/>
      <c r="L10" s="7">
        <v>316.94</v>
      </c>
      <c r="M10" s="7"/>
      <c r="N10" s="7"/>
      <c r="O10" s="8">
        <f>SUM(J10:N10)</f>
        <v>316.94</v>
      </c>
      <c r="P10" s="7"/>
      <c r="Q10" s="7"/>
      <c r="R10" s="8">
        <f>SUM(O10:Q10)</f>
        <v>316.94</v>
      </c>
    </row>
    <row r="11" spans="1:18" ht="28.5" x14ac:dyDescent="0.25">
      <c r="A11" s="5" t="s">
        <v>31</v>
      </c>
      <c r="B11" s="6" t="s">
        <v>32</v>
      </c>
      <c r="C11" s="6" t="s">
        <v>30</v>
      </c>
      <c r="D11" s="6" t="s">
        <v>30</v>
      </c>
      <c r="E11" s="6" t="s">
        <v>28</v>
      </c>
      <c r="F11" s="6" t="s">
        <v>29</v>
      </c>
      <c r="G11" s="6" t="s">
        <v>22</v>
      </c>
      <c r="H11" s="6"/>
      <c r="I11" s="6"/>
      <c r="J11" s="7"/>
      <c r="K11" s="7"/>
      <c r="L11" s="7">
        <v>316.94</v>
      </c>
      <c r="M11" s="7"/>
      <c r="N11" s="7"/>
      <c r="O11" s="8">
        <f t="shared" si="0"/>
        <v>316.94</v>
      </c>
      <c r="P11" s="7"/>
      <c r="Q11" s="7"/>
      <c r="R11" s="8">
        <f t="shared" si="1"/>
        <v>316.94</v>
      </c>
    </row>
    <row r="12" spans="1:18" ht="28.5" x14ac:dyDescent="0.25">
      <c r="A12" s="5" t="s">
        <v>36</v>
      </c>
      <c r="B12" s="6" t="s">
        <v>32</v>
      </c>
      <c r="C12" s="6" t="s">
        <v>30</v>
      </c>
      <c r="D12" s="6" t="s">
        <v>30</v>
      </c>
      <c r="E12" s="6" t="s">
        <v>28</v>
      </c>
      <c r="F12" s="6" t="s">
        <v>29</v>
      </c>
      <c r="G12" s="6" t="s">
        <v>22</v>
      </c>
      <c r="H12" s="6"/>
      <c r="I12" s="6"/>
      <c r="J12" s="7"/>
      <c r="K12" s="7"/>
      <c r="L12" s="7">
        <v>316.94</v>
      </c>
      <c r="M12" s="7"/>
      <c r="N12" s="7"/>
      <c r="O12" s="8">
        <f>SUM(J12:N12)</f>
        <v>316.94</v>
      </c>
      <c r="P12" s="7"/>
      <c r="Q12" s="7"/>
      <c r="R12" s="8">
        <f>SUM(O12:Q12)</f>
        <v>316.94</v>
      </c>
    </row>
    <row r="13" spans="1:18" ht="28.5" x14ac:dyDescent="0.25">
      <c r="A13" s="5" t="s">
        <v>27</v>
      </c>
      <c r="B13" s="6" t="s">
        <v>32</v>
      </c>
      <c r="C13" s="6" t="s">
        <v>30</v>
      </c>
      <c r="D13" s="6" t="s">
        <v>30</v>
      </c>
      <c r="E13" s="6" t="s">
        <v>28</v>
      </c>
      <c r="F13" s="6" t="s">
        <v>29</v>
      </c>
      <c r="G13" s="6" t="s">
        <v>22</v>
      </c>
      <c r="H13" s="6"/>
      <c r="I13" s="6"/>
      <c r="J13" s="7"/>
      <c r="K13" s="7"/>
      <c r="L13" s="7">
        <v>316.94</v>
      </c>
      <c r="M13" s="7"/>
      <c r="N13" s="7"/>
      <c r="O13" s="8">
        <f>SUM(J13:N13)</f>
        <v>316.94</v>
      </c>
      <c r="P13" s="7"/>
      <c r="Q13" s="7"/>
      <c r="R13" s="8">
        <f>SUM(O13:Q13)</f>
        <v>316.94</v>
      </c>
    </row>
    <row r="14" spans="1:18" ht="28.5" x14ac:dyDescent="0.25">
      <c r="A14" s="5" t="s">
        <v>37</v>
      </c>
      <c r="B14" s="6" t="s">
        <v>32</v>
      </c>
      <c r="C14" s="6" t="s">
        <v>30</v>
      </c>
      <c r="D14" s="6" t="s">
        <v>30</v>
      </c>
      <c r="E14" s="6" t="s">
        <v>28</v>
      </c>
      <c r="F14" s="6" t="s">
        <v>29</v>
      </c>
      <c r="G14" s="6" t="s">
        <v>22</v>
      </c>
      <c r="H14" s="6"/>
      <c r="I14" s="6"/>
      <c r="J14" s="7"/>
      <c r="K14" s="7"/>
      <c r="L14" s="7">
        <v>316.94</v>
      </c>
      <c r="M14" s="7"/>
      <c r="N14" s="7"/>
      <c r="O14" s="8">
        <f>SUM(J14:N14)</f>
        <v>316.94</v>
      </c>
      <c r="P14" s="7"/>
      <c r="Q14" s="7"/>
      <c r="R14" s="8">
        <f>SUM(O14:Q14)</f>
        <v>316.94</v>
      </c>
    </row>
    <row r="15" spans="1:18" ht="28.5" x14ac:dyDescent="0.25">
      <c r="A15" s="6" t="s">
        <v>48</v>
      </c>
      <c r="B15" s="6" t="s">
        <v>32</v>
      </c>
      <c r="C15" s="6" t="s">
        <v>30</v>
      </c>
      <c r="D15" s="6" t="s">
        <v>30</v>
      </c>
      <c r="E15" s="6" t="s">
        <v>28</v>
      </c>
      <c r="F15" s="6" t="s">
        <v>29</v>
      </c>
      <c r="G15" s="6" t="s">
        <v>22</v>
      </c>
      <c r="H15" s="6"/>
      <c r="I15" s="6"/>
      <c r="J15" s="7"/>
      <c r="K15" s="7"/>
      <c r="L15" s="7">
        <v>316.94</v>
      </c>
      <c r="M15" s="7"/>
      <c r="N15" s="7"/>
      <c r="O15" s="8">
        <f t="shared" si="0"/>
        <v>316.94</v>
      </c>
      <c r="P15" s="7"/>
      <c r="Q15" s="7"/>
      <c r="R15" s="8">
        <f t="shared" si="1"/>
        <v>316.94</v>
      </c>
    </row>
    <row r="16" spans="1:18" ht="28.5" x14ac:dyDescent="0.25">
      <c r="A16" s="5" t="s">
        <v>26</v>
      </c>
      <c r="B16" s="6" t="s">
        <v>32</v>
      </c>
      <c r="C16" s="6" t="s">
        <v>30</v>
      </c>
      <c r="D16" s="6" t="s">
        <v>30</v>
      </c>
      <c r="E16" s="6" t="s">
        <v>28</v>
      </c>
      <c r="F16" s="6" t="s">
        <v>29</v>
      </c>
      <c r="G16" s="6" t="s">
        <v>22</v>
      </c>
      <c r="H16" s="6"/>
      <c r="I16" s="6"/>
      <c r="J16" s="7"/>
      <c r="K16" s="7"/>
      <c r="L16" s="7">
        <v>316.94</v>
      </c>
      <c r="M16" s="7"/>
      <c r="N16" s="7"/>
      <c r="O16" s="8">
        <f>SUM(J16:N16)</f>
        <v>316.94</v>
      </c>
      <c r="P16" s="7"/>
      <c r="Q16" s="7"/>
      <c r="R16" s="8">
        <f>SUM(O16:Q16)</f>
        <v>316.94</v>
      </c>
    </row>
    <row r="17" spans="1:18" ht="28.5" x14ac:dyDescent="0.25">
      <c r="A17" s="5" t="s">
        <v>34</v>
      </c>
      <c r="B17" s="6" t="s">
        <v>35</v>
      </c>
      <c r="C17" s="6" t="s">
        <v>30</v>
      </c>
      <c r="D17" s="6" t="s">
        <v>30</v>
      </c>
      <c r="E17" s="6" t="s">
        <v>28</v>
      </c>
      <c r="F17" s="6" t="s">
        <v>29</v>
      </c>
      <c r="G17" s="6" t="s">
        <v>22</v>
      </c>
      <c r="H17" s="6"/>
      <c r="I17" s="6"/>
      <c r="J17" s="7"/>
      <c r="K17" s="7"/>
      <c r="L17" s="7">
        <v>316.94</v>
      </c>
      <c r="M17" s="7"/>
      <c r="N17" s="7"/>
      <c r="O17" s="8">
        <f t="shared" si="0"/>
        <v>316.94</v>
      </c>
      <c r="P17" s="7"/>
      <c r="Q17" s="7"/>
      <c r="R17" s="8">
        <f t="shared" si="1"/>
        <v>316.94</v>
      </c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July- Sep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2024-10-28T14:19:17Z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